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shboard" sheetId="1" r:id="rId1"/>
    <sheet name="Sales inputs" sheetId="2" r:id="rId2"/>
    <sheet name="Lists" sheetId="3" state="hidden" r:id="rId3"/>
    <sheet name="Calculations" sheetId="4" r:id="rId4"/>
    <sheet name="Start here" sheetId="5" r:id="rId5"/>
  </sheets>
  <definedNames>
    <definedName name="_xlnm._FilterDatabase" localSheetId="1" hidden="1">'Sales inputs'!$A$5:$M$2005</definedName>
    <definedName name="_xlnm.Print_Area" localSheetId="0">Dashboard!$A$1:$N$47</definedName>
    <definedName name="_xlnm.Print_Area" localSheetId="4">'Start here'!$A$1:$C$14</definedName>
  </definedNames>
  <calcPr calcId="124519" fullCalcOnLoad="1"/>
</workbook>
</file>

<file path=xl/sharedStrings.xml><?xml version="1.0" encoding="utf-8"?>
<sst xmlns="http://schemas.openxmlformats.org/spreadsheetml/2006/main" count="5911" uniqueCount="1240">
  <si>
    <t>A clearer view of sales.</t>
  </si>
  <si>
    <t>NORTHLINE SUPPLY  /  SALES MANAGEMENT  /  SYNTHETIC PORTFOLIO EXAMPLE</t>
  </si>
  <si>
    <t>Reporting month</t>
  </si>
  <si>
    <t>Sales channel</t>
  </si>
  <si>
    <t>All channels</t>
  </si>
  <si>
    <t>CAD. Gross profit excludes overhead, delivery, taxes and returns.</t>
  </si>
  <si>
    <t>Editable inputs / Paste values into green cells only</t>
  </si>
  <si>
    <t>Capacity: 2,000 orders. One row = one order with one product. Blank order ID means unused row.</t>
  </si>
  <si>
    <t>Unit prices and costs use whole cents. Checks catch duplicate IDs and invalid numbers. Clear unused rows when replacing data.</t>
  </si>
  <si>
    <t>Order ID</t>
  </si>
  <si>
    <t>Date</t>
  </si>
  <si>
    <t>Channel</t>
  </si>
  <si>
    <t>SKU</t>
  </si>
  <si>
    <t>Product</t>
  </si>
  <si>
    <t>Category</t>
  </si>
  <si>
    <t>Quantity</t>
  </si>
  <si>
    <t>Unit price cents</t>
  </si>
  <si>
    <t>Unit cost cents</t>
  </si>
  <si>
    <t>Revenue CAD</t>
  </si>
  <si>
    <t>Cost CAD</t>
  </si>
  <si>
    <t>Gross profit CAD</t>
  </si>
  <si>
    <t>Input check</t>
  </si>
  <si>
    <t>ORD00063</t>
  </si>
  <si>
    <t>Online</t>
  </si>
  <si>
    <t>BG03</t>
  </si>
  <si>
    <t>Travel tumbler</t>
  </si>
  <si>
    <t>Everyday</t>
  </si>
  <si>
    <t>ORD00123</t>
  </si>
  <si>
    <t>Retail</t>
  </si>
  <si>
    <t>HM01</t>
  </si>
  <si>
    <t>Stoneware mug</t>
  </si>
  <si>
    <t>Home</t>
  </si>
  <si>
    <t>ORD00009</t>
  </si>
  <si>
    <t>BG01</t>
  </si>
  <si>
    <t>Canvas tote</t>
  </si>
  <si>
    <t>ORD00019</t>
  </si>
  <si>
    <t>ORD00089</t>
  </si>
  <si>
    <t>HM03</t>
  </si>
  <si>
    <t>Cotton tea towel</t>
  </si>
  <si>
    <t>ORD00111</t>
  </si>
  <si>
    <t>BG04</t>
  </si>
  <si>
    <t>Key loop</t>
  </si>
  <si>
    <t>ORD00120</t>
  </si>
  <si>
    <t>ST03</t>
  </si>
  <si>
    <t>Weekly desk pad</t>
  </si>
  <si>
    <t>Stationery</t>
  </si>
  <si>
    <t>ORD00129</t>
  </si>
  <si>
    <t>ST04</t>
  </si>
  <si>
    <t>Graphite pencil set</t>
  </si>
  <si>
    <t>ORD00001</t>
  </si>
  <si>
    <t>Wholesale</t>
  </si>
  <si>
    <t>ST02</t>
  </si>
  <si>
    <t>Brass bookmark</t>
  </si>
  <si>
    <t>ORD00024</t>
  </si>
  <si>
    <t>ORD00061</t>
  </si>
  <si>
    <t>ORD00074</t>
  </si>
  <si>
    <t>BG02</t>
  </si>
  <si>
    <t>Zip pouch</t>
  </si>
  <si>
    <t>ORD00090</t>
  </si>
  <si>
    <t>ORD00104</t>
  </si>
  <si>
    <t>ORD00134</t>
  </si>
  <si>
    <t>ORD00149</t>
  </si>
  <si>
    <t>ORD00008</t>
  </si>
  <si>
    <t>ORD00022</t>
  </si>
  <si>
    <t>ORD00043</t>
  </si>
  <si>
    <t>ST01</t>
  </si>
  <si>
    <t>Linen notebook</t>
  </si>
  <si>
    <t>ORD00121</t>
  </si>
  <si>
    <t>ORD00148</t>
  </si>
  <si>
    <t>HM02</t>
  </si>
  <si>
    <t>Amber candle</t>
  </si>
  <si>
    <t>ORD00004</t>
  </si>
  <si>
    <t>ORD00057</t>
  </si>
  <si>
    <t>ORD00092</t>
  </si>
  <si>
    <t>ORD00125</t>
  </si>
  <si>
    <t>HM04</t>
  </si>
  <si>
    <t>Oak desk tray</t>
  </si>
  <si>
    <t>ORD00012</t>
  </si>
  <si>
    <t>ORD00015</t>
  </si>
  <si>
    <t>ORD00065</t>
  </si>
  <si>
    <t>ORD00066</t>
  </si>
  <si>
    <t>ORD00097</t>
  </si>
  <si>
    <t>ORD00099</t>
  </si>
  <si>
    <t>ORD00118</t>
  </si>
  <si>
    <t>ORD00119</t>
  </si>
  <si>
    <t>ORD00140</t>
  </si>
  <si>
    <t>ORD00005</t>
  </si>
  <si>
    <t>ORD00020</t>
  </si>
  <si>
    <t>ORD00027</t>
  </si>
  <si>
    <t>ORD00069</t>
  </si>
  <si>
    <t>ORD00085</t>
  </si>
  <si>
    <t>ORD00095</t>
  </si>
  <si>
    <t>ORD00114</t>
  </si>
  <si>
    <t>ORD00035</t>
  </si>
  <si>
    <t>ORD00039</t>
  </si>
  <si>
    <t>ORD00082</t>
  </si>
  <si>
    <t>ORD00106</t>
  </si>
  <si>
    <t>ORD00137</t>
  </si>
  <si>
    <t>ORD00141</t>
  </si>
  <si>
    <t>ORD00076</t>
  </si>
  <si>
    <t>ORD00007</t>
  </si>
  <si>
    <t>ORD00017</t>
  </si>
  <si>
    <t>ORD00040</t>
  </si>
  <si>
    <t>ORD00110</t>
  </si>
  <si>
    <t>ORD00126</t>
  </si>
  <si>
    <t>ORD00030</t>
  </si>
  <si>
    <t>ORD00071</t>
  </si>
  <si>
    <t>ORD00075</t>
  </si>
  <si>
    <t>ORD00046</t>
  </si>
  <si>
    <t>ORD00083</t>
  </si>
  <si>
    <t>ORD00130</t>
  </si>
  <si>
    <t>ORD00002</t>
  </si>
  <si>
    <t>ORD00077</t>
  </si>
  <si>
    <t>ORD00112</t>
  </si>
  <si>
    <t>ORD00116</t>
  </si>
  <si>
    <t>ORD00135</t>
  </si>
  <si>
    <t>ORD00018</t>
  </si>
  <si>
    <t>ORD00026</t>
  </si>
  <si>
    <t>ORD00068</t>
  </si>
  <si>
    <t>ORD00088</t>
  </si>
  <si>
    <t>ORD00037</t>
  </si>
  <si>
    <t>ORD00038</t>
  </si>
  <si>
    <t>ORD00050</t>
  </si>
  <si>
    <t>ORD00073</t>
  </si>
  <si>
    <t>ORD00091</t>
  </si>
  <si>
    <t>ORD00136</t>
  </si>
  <si>
    <t>ORD00139</t>
  </si>
  <si>
    <t>ORD00016</t>
  </si>
  <si>
    <t>ORD00036</t>
  </si>
  <si>
    <t>ORD00049</t>
  </si>
  <si>
    <t>ORD00053</t>
  </si>
  <si>
    <t>ORD00122</t>
  </si>
  <si>
    <t>ORD00132</t>
  </si>
  <si>
    <t>ORD00033</t>
  </si>
  <si>
    <t>ORD00052</t>
  </si>
  <si>
    <t>ORD00062</t>
  </si>
  <si>
    <t>ORD00072</t>
  </si>
  <si>
    <t>ORD00025</t>
  </si>
  <si>
    <t>ORD00094</t>
  </si>
  <si>
    <t>ORD00128</t>
  </si>
  <si>
    <t>ORD00029</t>
  </si>
  <si>
    <t>ORD00067</t>
  </si>
  <si>
    <t>ORD00100</t>
  </si>
  <si>
    <t>ORD00034</t>
  </si>
  <si>
    <t>ORD00051</t>
  </si>
  <si>
    <t>ORD00124</t>
  </si>
  <si>
    <t>ORD00041</t>
  </si>
  <si>
    <t>ORD00044</t>
  </si>
  <si>
    <t>ORD00056</t>
  </si>
  <si>
    <t>ORD00115</t>
  </si>
  <si>
    <t>ORD00131</t>
  </si>
  <si>
    <t>ORD00147</t>
  </si>
  <si>
    <t>ORD00048</t>
  </si>
  <si>
    <t>ORD00079</t>
  </si>
  <si>
    <t>ORD00086</t>
  </si>
  <si>
    <t>ORD00096</t>
  </si>
  <si>
    <t>ORD00113</t>
  </si>
  <si>
    <t>ORD00045</t>
  </si>
  <si>
    <t>ORD00055</t>
  </si>
  <si>
    <t>ORD00093</t>
  </si>
  <si>
    <t>ORD00098</t>
  </si>
  <si>
    <t>ORD00021</t>
  </si>
  <si>
    <t>ORD00047</t>
  </si>
  <si>
    <t>ORD00013</t>
  </si>
  <si>
    <t>ORD00060</t>
  </si>
  <si>
    <t>ORD00117</t>
  </si>
  <si>
    <t>ORD00133</t>
  </si>
  <si>
    <t>ORD00144</t>
  </si>
  <si>
    <t>ORD00010</t>
  </si>
  <si>
    <t>ORD00011</t>
  </si>
  <si>
    <t>ORD00080</t>
  </si>
  <si>
    <t>ORD00084</t>
  </si>
  <si>
    <t>ORD00101</t>
  </si>
  <si>
    <t>ORD00102</t>
  </si>
  <si>
    <t>ORD00150</t>
  </si>
  <si>
    <t>ORD00003</t>
  </si>
  <si>
    <t>ORD00014</t>
  </si>
  <si>
    <t>ORD00023</t>
  </si>
  <si>
    <t>ORD00028</t>
  </si>
  <si>
    <t>ORD00031</t>
  </si>
  <si>
    <t>ORD00032</t>
  </si>
  <si>
    <t>ORD00054</t>
  </si>
  <si>
    <t>ORD00058</t>
  </si>
  <si>
    <t>ORD00081</t>
  </si>
  <si>
    <t>ORD00087</t>
  </si>
  <si>
    <t>ORD00103</t>
  </si>
  <si>
    <t>ORD00107</t>
  </si>
  <si>
    <t>ORD00109</t>
  </si>
  <si>
    <t>ORD00138</t>
  </si>
  <si>
    <t>ORD00142</t>
  </si>
  <si>
    <t>ORD00143</t>
  </si>
  <si>
    <t>ORD00145</t>
  </si>
  <si>
    <t>ORD00064</t>
  </si>
  <si>
    <t>ORD00078</t>
  </si>
  <si>
    <t>ORD00105</t>
  </si>
  <si>
    <t>ORD00108</t>
  </si>
  <si>
    <t>ORD00127</t>
  </si>
  <si>
    <t>ORD00006</t>
  </si>
  <si>
    <t>ORD00042</t>
  </si>
  <si>
    <t>ORD00059</t>
  </si>
  <si>
    <t>ORD00070</t>
  </si>
  <si>
    <t>ORD00146</t>
  </si>
  <si>
    <t>ORD00152</t>
  </si>
  <si>
    <t>ORD00158</t>
  </si>
  <si>
    <t>ORD00200</t>
  </si>
  <si>
    <t>ORD00224</t>
  </si>
  <si>
    <t>ORD00240</t>
  </si>
  <si>
    <t>ORD00296</t>
  </si>
  <si>
    <t>ORD00309</t>
  </si>
  <si>
    <t>ORD00184</t>
  </si>
  <si>
    <t>ORD00217</t>
  </si>
  <si>
    <t>ORD00228</t>
  </si>
  <si>
    <t>ORD00271</t>
  </si>
  <si>
    <t>ORD00280</t>
  </si>
  <si>
    <t>ORD00289</t>
  </si>
  <si>
    <t>ORD00171</t>
  </si>
  <si>
    <t>ORD00194</t>
  </si>
  <si>
    <t>ORD00230</t>
  </si>
  <si>
    <t>ORD00231</t>
  </si>
  <si>
    <t>ORD00267</t>
  </si>
  <si>
    <t>ORD00197</t>
  </si>
  <si>
    <t>ORD00214</t>
  </si>
  <si>
    <t>ORD00273</t>
  </si>
  <si>
    <t>ORD00286</t>
  </si>
  <si>
    <t>ORD00294</t>
  </si>
  <si>
    <t>ORD00189</t>
  </si>
  <si>
    <t>ORD00206</t>
  </si>
  <si>
    <t>ORD00236</t>
  </si>
  <si>
    <t>ORD00251</t>
  </si>
  <si>
    <t>ORD00277</t>
  </si>
  <si>
    <t>ORD00281</t>
  </si>
  <si>
    <t>ORD00304</t>
  </si>
  <si>
    <t>ORD00157</t>
  </si>
  <si>
    <t>ORD00208</t>
  </si>
  <si>
    <t>ORD00210</t>
  </si>
  <si>
    <t>ORD00262</t>
  </si>
  <si>
    <t>ORD00295</t>
  </si>
  <si>
    <t>ORD00172</t>
  </si>
  <si>
    <t>ORD00191</t>
  </si>
  <si>
    <t>ORD00222</t>
  </si>
  <si>
    <t>ORD00223</t>
  </si>
  <si>
    <t>ORD00279</t>
  </si>
  <si>
    <t>ORD00283</t>
  </si>
  <si>
    <t>ORD00290</t>
  </si>
  <si>
    <t>ORD00307</t>
  </si>
  <si>
    <t>ORD00170</t>
  </si>
  <si>
    <t>ORD00234</t>
  </si>
  <si>
    <t>ORD00250</t>
  </si>
  <si>
    <t>ORD00168</t>
  </si>
  <si>
    <t>ORD00190</t>
  </si>
  <si>
    <t>ORD00207</t>
  </si>
  <si>
    <t>ORD00265</t>
  </si>
  <si>
    <t>ORD00276</t>
  </si>
  <si>
    <t>ORD00302</t>
  </si>
  <si>
    <t>ORD00176</t>
  </si>
  <si>
    <t>ORD00185</t>
  </si>
  <si>
    <t>ORD00195</t>
  </si>
  <si>
    <t>ORD00254</t>
  </si>
  <si>
    <t>ORD00270</t>
  </si>
  <si>
    <t>ORD00205</t>
  </si>
  <si>
    <t>ORD00256</t>
  </si>
  <si>
    <t>ORD00297</t>
  </si>
  <si>
    <t>ORD00175</t>
  </si>
  <si>
    <t>ORD00209</t>
  </si>
  <si>
    <t>ORD00257</t>
  </si>
  <si>
    <t>ORD00163</t>
  </si>
  <si>
    <t>ORD00198</t>
  </si>
  <si>
    <t>ORD00215</t>
  </si>
  <si>
    <t>ORD00229</t>
  </si>
  <si>
    <t>ORD00232</t>
  </si>
  <si>
    <t>ORD00248</t>
  </si>
  <si>
    <t>ORD00264</t>
  </si>
  <si>
    <t>ORD00298</t>
  </si>
  <si>
    <t>ORD00314</t>
  </si>
  <si>
    <t>ORD00177</t>
  </si>
  <si>
    <t>ORD00202</t>
  </si>
  <si>
    <t>ORD00225</t>
  </si>
  <si>
    <t>ORD00261</t>
  </si>
  <si>
    <t>ORD00284</t>
  </si>
  <si>
    <t>ORD00299</t>
  </si>
  <si>
    <t>ORD00201</t>
  </si>
  <si>
    <t>ORD00243</t>
  </si>
  <si>
    <t>ORD00316</t>
  </si>
  <si>
    <t>ORD00318</t>
  </si>
  <si>
    <t>ORD00216</t>
  </si>
  <si>
    <t>ORD00266</t>
  </si>
  <si>
    <t>ORD00269</t>
  </si>
  <si>
    <t>ORD00278</t>
  </si>
  <si>
    <t>ORD00285</t>
  </si>
  <si>
    <t>ORD00300</t>
  </si>
  <si>
    <t>ORD00153</t>
  </si>
  <si>
    <t>ORD00154</t>
  </si>
  <si>
    <t>ORD00218</t>
  </si>
  <si>
    <t>ORD00235</t>
  </si>
  <si>
    <t>ORD00238</t>
  </si>
  <si>
    <t>ORD00263</t>
  </si>
  <si>
    <t>ORD00315</t>
  </si>
  <si>
    <t>ORD00317</t>
  </si>
  <si>
    <t>ORD00167</t>
  </si>
  <si>
    <t>ORD00179</t>
  </si>
  <si>
    <t>ORD00245</t>
  </si>
  <si>
    <t>ORD00259</t>
  </si>
  <si>
    <t>ORD00311</t>
  </si>
  <si>
    <t>ORD00239</t>
  </si>
  <si>
    <t>ORD00252</t>
  </si>
  <si>
    <t>ORD00291</t>
  </si>
  <si>
    <t>ORD00182</t>
  </si>
  <si>
    <t>ORD00268</t>
  </si>
  <si>
    <t>ORD00288</t>
  </si>
  <si>
    <t>ORD00162</t>
  </si>
  <si>
    <t>ORD00166</t>
  </si>
  <si>
    <t>ORD00181</t>
  </si>
  <si>
    <t>ORD00187</t>
  </si>
  <si>
    <t>ORD00246</t>
  </si>
  <si>
    <t>ORD00303</t>
  </si>
  <si>
    <t>ORD00313</t>
  </si>
  <si>
    <t>ORD00159</t>
  </si>
  <si>
    <t>ORD00164</t>
  </si>
  <si>
    <t>ORD00219</t>
  </si>
  <si>
    <t>ORD00221</t>
  </si>
  <si>
    <t>ORD00282</t>
  </si>
  <si>
    <t>ORD00301</t>
  </si>
  <si>
    <t>ORD00305</t>
  </si>
  <si>
    <t>ORD00174</t>
  </si>
  <si>
    <t>ORD00192</t>
  </si>
  <si>
    <t>ORD00199</t>
  </si>
  <si>
    <t>ORD00204</t>
  </si>
  <si>
    <t>ORD00249</t>
  </si>
  <si>
    <t>ORD00258</t>
  </si>
  <si>
    <t>ORD00287</t>
  </si>
  <si>
    <t>ORD00151</t>
  </si>
  <si>
    <t>ORD00161</t>
  </si>
  <si>
    <t>ORD00213</t>
  </si>
  <si>
    <t>ORD00242</t>
  </si>
  <si>
    <t>ORD00255</t>
  </si>
  <si>
    <t>ORD00292</t>
  </si>
  <si>
    <t>ORD00293</t>
  </si>
  <si>
    <t>ORD00308</t>
  </si>
  <si>
    <t>ORD00155</t>
  </si>
  <si>
    <t>ORD00160</t>
  </si>
  <si>
    <t>ORD00183</t>
  </si>
  <si>
    <t>ORD00186</t>
  </si>
  <si>
    <t>ORD00188</t>
  </si>
  <si>
    <t>ORD00211</t>
  </si>
  <si>
    <t>ORD00212</t>
  </si>
  <si>
    <t>ORD00244</t>
  </si>
  <si>
    <t>ORD00253</t>
  </si>
  <si>
    <t>ORD00260</t>
  </si>
  <si>
    <t>ORD00156</t>
  </si>
  <si>
    <t>ORD00178</t>
  </si>
  <si>
    <t>ORD00203</t>
  </si>
  <si>
    <t>ORD00220</t>
  </si>
  <si>
    <t>ORD00226</t>
  </si>
  <si>
    <t>ORD00237</t>
  </si>
  <si>
    <t>ORD00274</t>
  </si>
  <si>
    <t>ORD00306</t>
  </si>
  <si>
    <t>ORD00312</t>
  </si>
  <si>
    <t>ORD00173</t>
  </si>
  <si>
    <t>ORD00196</t>
  </si>
  <si>
    <t>ORD00227</t>
  </si>
  <si>
    <t>ORD00233</t>
  </si>
  <si>
    <t>ORD00241</t>
  </si>
  <si>
    <t>ORD00247</t>
  </si>
  <si>
    <t>ORD00165</t>
  </si>
  <si>
    <t>ORD00169</t>
  </si>
  <si>
    <t>ORD00180</t>
  </si>
  <si>
    <t>ORD00193</t>
  </si>
  <si>
    <t>ORD00272</t>
  </si>
  <si>
    <t>ORD00275</t>
  </si>
  <si>
    <t>ORD00310</t>
  </si>
  <si>
    <t>ORD00362</t>
  </si>
  <si>
    <t>ORD00369</t>
  </si>
  <si>
    <t>ORD00374</t>
  </si>
  <si>
    <t>ORD00401</t>
  </si>
  <si>
    <t>ORD00450</t>
  </si>
  <si>
    <t>ORD00465</t>
  </si>
  <si>
    <t>ORD00468</t>
  </si>
  <si>
    <t>ORD00485</t>
  </si>
  <si>
    <t>ORD00492</t>
  </si>
  <si>
    <t>ORD00329</t>
  </si>
  <si>
    <t>ORD00350</t>
  </si>
  <si>
    <t>ORD00384</t>
  </si>
  <si>
    <t>ORD00391</t>
  </si>
  <si>
    <t>ORD00406</t>
  </si>
  <si>
    <t>ORD00441</t>
  </si>
  <si>
    <t>ORD00458</t>
  </si>
  <si>
    <t>ORD00470</t>
  </si>
  <si>
    <t>ORD00504</t>
  </si>
  <si>
    <t>ORD00338</t>
  </si>
  <si>
    <t>ORD00349</t>
  </si>
  <si>
    <t>ORD00352</t>
  </si>
  <si>
    <t>ORD00402</t>
  </si>
  <si>
    <t>ORD00452</t>
  </si>
  <si>
    <t>ORD00457</t>
  </si>
  <si>
    <t>ORD00466</t>
  </si>
  <si>
    <t>ORD00478</t>
  </si>
  <si>
    <t>ORD00481</t>
  </si>
  <si>
    <t>ORD00503</t>
  </si>
  <si>
    <t>ORD00324</t>
  </si>
  <si>
    <t>ORD00332</t>
  </si>
  <si>
    <t>ORD00357</t>
  </si>
  <si>
    <t>ORD00395</t>
  </si>
  <si>
    <t>ORD00410</t>
  </si>
  <si>
    <t>ORD00414</t>
  </si>
  <si>
    <t>ORD00419</t>
  </si>
  <si>
    <t>ORD00446</t>
  </si>
  <si>
    <t>ORD00461</t>
  </si>
  <si>
    <t>ORD00496</t>
  </si>
  <si>
    <t>ORD00417</t>
  </si>
  <si>
    <t>ORD00424</t>
  </si>
  <si>
    <t>ORD00433</t>
  </si>
  <si>
    <t>ORD00472</t>
  </si>
  <si>
    <t>ORD00351</t>
  </si>
  <si>
    <t>ORD00376</t>
  </si>
  <si>
    <t>ORD00411</t>
  </si>
  <si>
    <t>ORD00440</t>
  </si>
  <si>
    <t>ORD00361</t>
  </si>
  <si>
    <t>ORD00464</t>
  </si>
  <si>
    <t>ORD00347</t>
  </si>
  <si>
    <t>ORD00360</t>
  </si>
  <si>
    <t>ORD00462</t>
  </si>
  <si>
    <t>ORD00493</t>
  </si>
  <si>
    <t>ORD00320</t>
  </si>
  <si>
    <t>ORD00370</t>
  </si>
  <si>
    <t>ORD00427</t>
  </si>
  <si>
    <t>ORD00480</t>
  </si>
  <si>
    <t>ORD00331</t>
  </si>
  <si>
    <t>ORD00367</t>
  </si>
  <si>
    <t>ORD00363</t>
  </si>
  <si>
    <t>ORD00482</t>
  </si>
  <si>
    <t>ORD00486</t>
  </si>
  <si>
    <t>ORD00375</t>
  </si>
  <si>
    <t>ORD00400</t>
  </si>
  <si>
    <t>ORD00405</t>
  </si>
  <si>
    <t>ORD00407</t>
  </si>
  <si>
    <t>ORD00425</t>
  </si>
  <si>
    <t>ORD00448</t>
  </si>
  <si>
    <t>ORD00380</t>
  </si>
  <si>
    <t>ORD00390</t>
  </si>
  <si>
    <t>ORD00421</t>
  </si>
  <si>
    <t>ORD00438</t>
  </si>
  <si>
    <t>ORD00487</t>
  </si>
  <si>
    <t>ORD00488</t>
  </si>
  <si>
    <t>ORD00498</t>
  </si>
  <si>
    <t>ORD00359</t>
  </si>
  <si>
    <t>ORD00392</t>
  </si>
  <si>
    <t>ORD00396</t>
  </si>
  <si>
    <t>ORD00397</t>
  </si>
  <si>
    <t>ORD00415</t>
  </si>
  <si>
    <t>ORD00420</t>
  </si>
  <si>
    <t>ORD00434</t>
  </si>
  <si>
    <t>ORD00445</t>
  </si>
  <si>
    <t>ORD00476</t>
  </si>
  <si>
    <t>ORD00483</t>
  </si>
  <si>
    <t>ORD00484</t>
  </si>
  <si>
    <t>ORD00491</t>
  </si>
  <si>
    <t>ORD00499</t>
  </si>
  <si>
    <t>ORD00501</t>
  </si>
  <si>
    <t>ORD00337</t>
  </si>
  <si>
    <t>ORD00345</t>
  </si>
  <si>
    <t>ORD00348</t>
  </si>
  <si>
    <t>ORD00368</t>
  </si>
  <si>
    <t>ORD00379</t>
  </si>
  <si>
    <t>ORD00408</t>
  </si>
  <si>
    <t>ORD00418</t>
  </si>
  <si>
    <t>ORD00428</t>
  </si>
  <si>
    <t>ORD00432</t>
  </si>
  <si>
    <t>ORD00479</t>
  </si>
  <si>
    <t>ORD00344</t>
  </si>
  <si>
    <t>ORD00387</t>
  </si>
  <si>
    <t>ORD00426</t>
  </si>
  <si>
    <t>ORD00463</t>
  </si>
  <si>
    <t>ORD00502</t>
  </si>
  <si>
    <t>ORD00323</t>
  </si>
  <si>
    <t>ORD00335</t>
  </si>
  <si>
    <t>ORD00342</t>
  </si>
  <si>
    <t>ORD00413</t>
  </si>
  <si>
    <t>ORD00321</t>
  </si>
  <si>
    <t>ORD00356</t>
  </si>
  <si>
    <t>ORD00383</t>
  </si>
  <si>
    <t>ORD00409</t>
  </si>
  <si>
    <t>ORD00431</t>
  </si>
  <si>
    <t>ORD00436</t>
  </si>
  <si>
    <t>ORD00444</t>
  </si>
  <si>
    <t>ORD00477</t>
  </si>
  <si>
    <t>ORD00354</t>
  </si>
  <si>
    <t>ORD00378</t>
  </si>
  <si>
    <t>ORD00388</t>
  </si>
  <si>
    <t>ORD00398</t>
  </si>
  <si>
    <t>ORD00456</t>
  </si>
  <si>
    <t>ORD00474</t>
  </si>
  <si>
    <t>ORD00364</t>
  </si>
  <si>
    <t>ORD00385</t>
  </si>
  <si>
    <t>ORD00449</t>
  </si>
  <si>
    <t>ORD00475</t>
  </si>
  <si>
    <t>ORD00326</t>
  </si>
  <si>
    <t>ORD00330</t>
  </si>
  <si>
    <t>ORD00339</t>
  </si>
  <si>
    <t>ORD00381</t>
  </si>
  <si>
    <t>ORD00399</t>
  </si>
  <si>
    <t>ORD00412</t>
  </si>
  <si>
    <t>ORD00422</t>
  </si>
  <si>
    <t>ORD00442</t>
  </si>
  <si>
    <t>ORD00459</t>
  </si>
  <si>
    <t>ORD00495</t>
  </si>
  <si>
    <t>ORD00325</t>
  </si>
  <si>
    <t>ORD00327</t>
  </si>
  <si>
    <t>ORD00328</t>
  </si>
  <si>
    <t>ORD00333</t>
  </si>
  <si>
    <t>ORD00353</t>
  </si>
  <si>
    <t>ORD00366</t>
  </si>
  <si>
    <t>ORD00430</t>
  </si>
  <si>
    <t>ORD00437</t>
  </si>
  <si>
    <t>ORD00447</t>
  </si>
  <si>
    <t>ORD00500</t>
  </si>
  <si>
    <t>ORD00319</t>
  </si>
  <si>
    <t>ORD00365</t>
  </si>
  <si>
    <t>ORD00394</t>
  </si>
  <si>
    <t>ORD00453</t>
  </si>
  <si>
    <t>ORD00454</t>
  </si>
  <si>
    <t>ORD00489</t>
  </si>
  <si>
    <t>ORD00494</t>
  </si>
  <si>
    <t>ORD00497</t>
  </si>
  <si>
    <t>ORD00336</t>
  </si>
  <si>
    <t>ORD00346</t>
  </si>
  <si>
    <t>ORD00372</t>
  </si>
  <si>
    <t>ORD00393</t>
  </si>
  <si>
    <t>ORD00358</t>
  </si>
  <si>
    <t>ORD00416</t>
  </si>
  <si>
    <t>ORD00473</t>
  </si>
  <si>
    <t>ORD00490</t>
  </si>
  <si>
    <t>ORD00322</t>
  </si>
  <si>
    <t>ORD00340</t>
  </si>
  <si>
    <t>ORD00341</t>
  </si>
  <si>
    <t>ORD00355</t>
  </si>
  <si>
    <t>ORD00382</t>
  </si>
  <si>
    <t>ORD00389</t>
  </si>
  <si>
    <t>ORD00403</t>
  </si>
  <si>
    <t>ORD00404</t>
  </si>
  <si>
    <t>ORD00429</t>
  </si>
  <si>
    <t>ORD00435</t>
  </si>
  <si>
    <t>ORD00455</t>
  </si>
  <si>
    <t>ORD00343</t>
  </si>
  <si>
    <t>ORD00373</t>
  </si>
  <si>
    <t>ORD00423</t>
  </si>
  <si>
    <t>ORD00439</t>
  </si>
  <si>
    <t>ORD00443</t>
  </si>
  <si>
    <t>ORD00471</t>
  </si>
  <si>
    <t>ORD00334</t>
  </si>
  <si>
    <t>ORD00371</t>
  </si>
  <si>
    <t>ORD00377</t>
  </si>
  <si>
    <t>ORD00386</t>
  </si>
  <si>
    <t>ORD00451</t>
  </si>
  <si>
    <t>ORD00460</t>
  </si>
  <si>
    <t>ORD00467</t>
  </si>
  <si>
    <t>ORD00469</t>
  </si>
  <si>
    <t>ORD00511</t>
  </si>
  <si>
    <t>ORD00533</t>
  </si>
  <si>
    <t>ORD00548</t>
  </si>
  <si>
    <t>ORD00550</t>
  </si>
  <si>
    <t>ORD00555</t>
  </si>
  <si>
    <t>ORD00561</t>
  </si>
  <si>
    <t>ORD00642</t>
  </si>
  <si>
    <t>ORD00525</t>
  </si>
  <si>
    <t>ORD00531</t>
  </si>
  <si>
    <t>ORD00572</t>
  </si>
  <si>
    <t>ORD00641</t>
  </si>
  <si>
    <t>ORD00680</t>
  </si>
  <si>
    <t>ORD00541</t>
  </si>
  <si>
    <t>ORD00558</t>
  </si>
  <si>
    <t>ORD00575</t>
  </si>
  <si>
    <t>ORD00594</t>
  </si>
  <si>
    <t>ORD00623</t>
  </si>
  <si>
    <t>ORD00629</t>
  </si>
  <si>
    <t>ORD00657</t>
  </si>
  <si>
    <t>ORD00512</t>
  </si>
  <si>
    <t>ORD00544</t>
  </si>
  <si>
    <t>ORD00622</t>
  </si>
  <si>
    <t>ORD00660</t>
  </si>
  <si>
    <t>ORD00529</t>
  </si>
  <si>
    <t>ORD00535</t>
  </si>
  <si>
    <t>ORD00610</t>
  </si>
  <si>
    <t>ORD00704</t>
  </si>
  <si>
    <t>ORD00506</t>
  </si>
  <si>
    <t>ORD00573</t>
  </si>
  <si>
    <t>ORD00586</t>
  </si>
  <si>
    <t>ORD00588</t>
  </si>
  <si>
    <t>ORD00627</t>
  </si>
  <si>
    <t>ORD00685</t>
  </si>
  <si>
    <t>ORD00534</t>
  </si>
  <si>
    <t>ORD00553</t>
  </si>
  <si>
    <t>ORD00554</t>
  </si>
  <si>
    <t>ORD00568</t>
  </si>
  <si>
    <t>ORD00605</t>
  </si>
  <si>
    <t>ORD00639</t>
  </si>
  <si>
    <t>ORD00505</t>
  </si>
  <si>
    <t>ORD00539</t>
  </si>
  <si>
    <t>ORD00567</t>
  </si>
  <si>
    <t>ORD00581</t>
  </si>
  <si>
    <t>ORD00587</t>
  </si>
  <si>
    <t>ORD00637</t>
  </si>
  <si>
    <t>ORD00638</t>
  </si>
  <si>
    <t>ORD00644</t>
  </si>
  <si>
    <t>ORD00514</t>
  </si>
  <si>
    <t>ORD00532</t>
  </si>
  <si>
    <t>ORD00585</t>
  </si>
  <si>
    <t>ORD00643</t>
  </si>
  <si>
    <t>ORD00647</t>
  </si>
  <si>
    <t>ORD00689</t>
  </si>
  <si>
    <t>ORD00690</t>
  </si>
  <si>
    <t>ORD00508</t>
  </si>
  <si>
    <t>ORD00538</t>
  </si>
  <si>
    <t>ORD00562</t>
  </si>
  <si>
    <t>ORD00590</t>
  </si>
  <si>
    <t>ORD00602</t>
  </si>
  <si>
    <t>ORD00609</t>
  </si>
  <si>
    <t>ORD00626</t>
  </si>
  <si>
    <t>ORD00635</t>
  </si>
  <si>
    <t>ORD00677</t>
  </si>
  <si>
    <t>ORD00695</t>
  </si>
  <si>
    <t>ORD00549</t>
  </si>
  <si>
    <t>ORD00614</t>
  </si>
  <si>
    <t>ORD00545</t>
  </si>
  <si>
    <t>ORD00566</t>
  </si>
  <si>
    <t>ORD00569</t>
  </si>
  <si>
    <t>ORD00574</t>
  </si>
  <si>
    <t>ORD00601</t>
  </si>
  <si>
    <t>ORD00625</t>
  </si>
  <si>
    <t>ORD00640</t>
  </si>
  <si>
    <t>ORD00670</t>
  </si>
  <si>
    <t>ORD00683</t>
  </si>
  <si>
    <t>ORD00526</t>
  </si>
  <si>
    <t>ORD00669</t>
  </si>
  <si>
    <t>ORD00682</t>
  </si>
  <si>
    <t>ORD00528</t>
  </si>
  <si>
    <t>ORD00540</t>
  </si>
  <si>
    <t>ORD00547</t>
  </si>
  <si>
    <t>ORD00563</t>
  </si>
  <si>
    <t>ORD00582</t>
  </si>
  <si>
    <t>ORD00648</t>
  </si>
  <si>
    <t>ORD00651</t>
  </si>
  <si>
    <t>ORD00694</t>
  </si>
  <si>
    <t>ORD00698</t>
  </si>
  <si>
    <t>ORD00706</t>
  </si>
  <si>
    <t>ORD00513</t>
  </si>
  <si>
    <t>ORD00570</t>
  </si>
  <si>
    <t>ORD00653</t>
  </si>
  <si>
    <t>ORD00659</t>
  </si>
  <si>
    <t>ORD00507</t>
  </si>
  <si>
    <t>ORD00551</t>
  </si>
  <si>
    <t>ORD00606</t>
  </si>
  <si>
    <t>ORD00619</t>
  </si>
  <si>
    <t>ORD00628</t>
  </si>
  <si>
    <t>ORD00631</t>
  </si>
  <si>
    <t>ORD00636</t>
  </si>
  <si>
    <t>ORD00691</t>
  </si>
  <si>
    <t>ORD00702</t>
  </si>
  <si>
    <t>ORD00518</t>
  </si>
  <si>
    <t>ORD00542</t>
  </si>
  <si>
    <t>ORD00571</t>
  </si>
  <si>
    <t>ORD00604</t>
  </si>
  <si>
    <t>ORD00611</t>
  </si>
  <si>
    <t>ORD00612</t>
  </si>
  <si>
    <t>ORD00649</t>
  </si>
  <si>
    <t>ORD00678</t>
  </si>
  <si>
    <t>ORD00686</t>
  </si>
  <si>
    <t>ORD00697</t>
  </si>
  <si>
    <t>ORD00516</t>
  </si>
  <si>
    <t>ORD00530</t>
  </si>
  <si>
    <t>ORD00560</t>
  </si>
  <si>
    <t>ORD00591</t>
  </si>
  <si>
    <t>ORD00598</t>
  </si>
  <si>
    <t>ORD00663</t>
  </si>
  <si>
    <t>ORD00565</t>
  </si>
  <si>
    <t>ORD00577</t>
  </si>
  <si>
    <t>ORD00607</t>
  </si>
  <si>
    <t>ORD00662</t>
  </si>
  <si>
    <t>ORD00667</t>
  </si>
  <si>
    <t>ORD00703</t>
  </si>
  <si>
    <t>ORD00707</t>
  </si>
  <si>
    <t>ORD00596</t>
  </si>
  <si>
    <t>ORD00608</t>
  </si>
  <si>
    <t>ORD00615</t>
  </si>
  <si>
    <t>ORD00616</t>
  </si>
  <si>
    <t>ORD00621</t>
  </si>
  <si>
    <t>ORD00624</t>
  </si>
  <si>
    <t>ORD00664</t>
  </si>
  <si>
    <t>ORD00675</t>
  </si>
  <si>
    <t>ORD00676</t>
  </si>
  <si>
    <t>ORD00509</t>
  </si>
  <si>
    <t>ORD00592</t>
  </si>
  <si>
    <t>ORD00595</t>
  </si>
  <si>
    <t>ORD00632</t>
  </si>
  <si>
    <t>ORD00645</t>
  </si>
  <si>
    <t>ORD00655</t>
  </si>
  <si>
    <t>ORD00668</t>
  </si>
  <si>
    <t>ORD00674</t>
  </si>
  <si>
    <t>ORD00537</t>
  </si>
  <si>
    <t>ORD00557</t>
  </si>
  <si>
    <t>ORD00634</t>
  </si>
  <si>
    <t>ORD00671</t>
  </si>
  <si>
    <t>ORD00705</t>
  </si>
  <si>
    <t>ORD00515</t>
  </si>
  <si>
    <t>ORD00620</t>
  </si>
  <si>
    <t>ORD00700</t>
  </si>
  <si>
    <t>ORD00510</t>
  </si>
  <si>
    <t>ORD00527</t>
  </si>
  <si>
    <t>ORD00630</t>
  </si>
  <si>
    <t>ORD00666</t>
  </si>
  <si>
    <t>ORD00522</t>
  </si>
  <si>
    <t>ORD00559</t>
  </si>
  <si>
    <t>ORD00597</t>
  </si>
  <si>
    <t>ORD00617</t>
  </si>
  <si>
    <t>ORD00665</t>
  </si>
  <si>
    <t>ORD00693</t>
  </si>
  <si>
    <t>ORD00696</t>
  </si>
  <si>
    <t>ORD00613</t>
  </si>
  <si>
    <t>ORD00672</t>
  </si>
  <si>
    <t>ORD00687</t>
  </si>
  <si>
    <t>ORD00692</t>
  </si>
  <si>
    <t>ORD00524</t>
  </si>
  <si>
    <t>ORD00546</t>
  </si>
  <si>
    <t>ORD00564</t>
  </si>
  <si>
    <t>ORD00576</t>
  </si>
  <si>
    <t>ORD00578</t>
  </si>
  <si>
    <t>ORD00584</t>
  </si>
  <si>
    <t>ORD00600</t>
  </si>
  <si>
    <t>ORD00633</t>
  </si>
  <si>
    <t>ORD00673</t>
  </si>
  <si>
    <t>ORD00701</t>
  </si>
  <si>
    <t>ORD00517</t>
  </si>
  <si>
    <t>ORD00519</t>
  </si>
  <si>
    <t>ORD00543</t>
  </si>
  <si>
    <t>ORD00579</t>
  </si>
  <si>
    <t>ORD00580</t>
  </si>
  <si>
    <t>ORD00618</t>
  </si>
  <si>
    <t>ORD00646</t>
  </si>
  <si>
    <t>ORD00656</t>
  </si>
  <si>
    <t>ORD00658</t>
  </si>
  <si>
    <t>ORD00688</t>
  </si>
  <si>
    <t>ORD00523</t>
  </si>
  <si>
    <t>ORD00556</t>
  </si>
  <si>
    <t>ORD00599</t>
  </si>
  <si>
    <t>ORD00603</t>
  </si>
  <si>
    <t>ORD00661</t>
  </si>
  <si>
    <t>ORD00679</t>
  </si>
  <si>
    <t>ORD00520</t>
  </si>
  <si>
    <t>ORD00521</t>
  </si>
  <si>
    <t>ORD00552</t>
  </si>
  <si>
    <t>ORD00583</t>
  </si>
  <si>
    <t>ORD00654</t>
  </si>
  <si>
    <t>ORD00681</t>
  </si>
  <si>
    <t>ORD00699</t>
  </si>
  <si>
    <t>ORD00536</t>
  </si>
  <si>
    <t>ORD00589</t>
  </si>
  <si>
    <t>ORD00593</t>
  </si>
  <si>
    <t>ORD00650</t>
  </si>
  <si>
    <t>ORD00652</t>
  </si>
  <si>
    <t>ORD00684</t>
  </si>
  <si>
    <t>ORD00708</t>
  </si>
  <si>
    <t>ORD00790</t>
  </si>
  <si>
    <t>ORD00794</t>
  </si>
  <si>
    <t>ORD00854</t>
  </si>
  <si>
    <t>ORD00881</t>
  </si>
  <si>
    <t>ORD00889</t>
  </si>
  <si>
    <t>ORD00915</t>
  </si>
  <si>
    <t>ORD00918</t>
  </si>
  <si>
    <t>ORD00831</t>
  </si>
  <si>
    <t>ORD00897</t>
  </si>
  <si>
    <t>ORD00905</t>
  </si>
  <si>
    <t>ORD00929</t>
  </si>
  <si>
    <t>ORD00727</t>
  </si>
  <si>
    <t>ORD00783</t>
  </si>
  <si>
    <t>ORD00840</t>
  </si>
  <si>
    <t>ORD00841</t>
  </si>
  <si>
    <t>ORD00873</t>
  </si>
  <si>
    <t>ORD00736</t>
  </si>
  <si>
    <t>ORD00781</t>
  </si>
  <si>
    <t>ORD00857</t>
  </si>
  <si>
    <t>ORD00884</t>
  </si>
  <si>
    <t>ORD00917</t>
  </si>
  <si>
    <t>ORD00724</t>
  </si>
  <si>
    <t>ORD00749</t>
  </si>
  <si>
    <t>ORD00802</t>
  </si>
  <si>
    <t>ORD00844</t>
  </si>
  <si>
    <t>ORD00848</t>
  </si>
  <si>
    <t>ORD00901</t>
  </si>
  <si>
    <t>ORD00909</t>
  </si>
  <si>
    <t>ORD00920</t>
  </si>
  <si>
    <t>ORD00718</t>
  </si>
  <si>
    <t>ORD00758</t>
  </si>
  <si>
    <t>ORD00771</t>
  </si>
  <si>
    <t>ORD00775</t>
  </si>
  <si>
    <t>ORD00782</t>
  </si>
  <si>
    <t>ORD00849</t>
  </si>
  <si>
    <t>ORD00740</t>
  </si>
  <si>
    <t>ORD00741</t>
  </si>
  <si>
    <t>ORD00748</t>
  </si>
  <si>
    <t>ORD00766</t>
  </si>
  <si>
    <t>ORD00778</t>
  </si>
  <si>
    <t>ORD00895</t>
  </si>
  <si>
    <t>ORD00927</t>
  </si>
  <si>
    <t>ORD00712</t>
  </si>
  <si>
    <t>ORD00750</t>
  </si>
  <si>
    <t>ORD00757</t>
  </si>
  <si>
    <t>ORD00761</t>
  </si>
  <si>
    <t>ORD00764</t>
  </si>
  <si>
    <t>ORD00769</t>
  </si>
  <si>
    <t>ORD00777</t>
  </si>
  <si>
    <t>ORD00832</t>
  </si>
  <si>
    <t>ORD00836</t>
  </si>
  <si>
    <t>ORD00851</t>
  </si>
  <si>
    <t>ORD00852</t>
  </si>
  <si>
    <t>ORD00856</t>
  </si>
  <si>
    <t>ORD00868</t>
  </si>
  <si>
    <t>ORD00926</t>
  </si>
  <si>
    <t>ORD00739</t>
  </si>
  <si>
    <t>ORD00747</t>
  </si>
  <si>
    <t>ORD00797</t>
  </si>
  <si>
    <t>ORD00822</t>
  </si>
  <si>
    <t>ORD00870</t>
  </si>
  <si>
    <t>ORD00930</t>
  </si>
  <si>
    <t>ORD00720</t>
  </si>
  <si>
    <t>ORD00725</t>
  </si>
  <si>
    <t>ORD00829</t>
  </si>
  <si>
    <t>ORD00833</t>
  </si>
  <si>
    <t>ORD00838</t>
  </si>
  <si>
    <t>ORD00855</t>
  </si>
  <si>
    <t>ORD00858</t>
  </si>
  <si>
    <t>ORD00878</t>
  </si>
  <si>
    <t>ORD00714</t>
  </si>
  <si>
    <t>ORD00722</t>
  </si>
  <si>
    <t>ORD00730</t>
  </si>
  <si>
    <t>ORD00735</t>
  </si>
  <si>
    <t>ORD00743</t>
  </si>
  <si>
    <t>ORD00744</t>
  </si>
  <si>
    <t>ORD00755</t>
  </si>
  <si>
    <t>ORD00773</t>
  </si>
  <si>
    <t>ORD00795</t>
  </si>
  <si>
    <t>ORD00819</t>
  </si>
  <si>
    <t>ORD00839</t>
  </si>
  <si>
    <t>ORD00891</t>
  </si>
  <si>
    <t>ORD00910</t>
  </si>
  <si>
    <t>ORD00921</t>
  </si>
  <si>
    <t>ORD00710</t>
  </si>
  <si>
    <t>ORD00801</t>
  </si>
  <si>
    <t>ORD00805</t>
  </si>
  <si>
    <t>ORD00827</t>
  </si>
  <si>
    <t>ORD00828</t>
  </si>
  <si>
    <t>ORD00880</t>
  </si>
  <si>
    <t>ORD00904</t>
  </si>
  <si>
    <t>ORD00923</t>
  </si>
  <si>
    <t>ORD00711</t>
  </si>
  <si>
    <t>ORD00716</t>
  </si>
  <si>
    <t>ORD00729</t>
  </si>
  <si>
    <t>ORD00786</t>
  </si>
  <si>
    <t>ORD00804</t>
  </si>
  <si>
    <t>ORD00811</t>
  </si>
  <si>
    <t>ORD00842</t>
  </si>
  <si>
    <t>ORD00860</t>
  </si>
  <si>
    <t>ORD00861</t>
  </si>
  <si>
    <t>ORD00865</t>
  </si>
  <si>
    <t>ORD00883</t>
  </si>
  <si>
    <t>ORD00894</t>
  </si>
  <si>
    <t>ORD00925</t>
  </si>
  <si>
    <t>ORD00733</t>
  </si>
  <si>
    <t>ORD00737</t>
  </si>
  <si>
    <t>ORD00816</t>
  </si>
  <si>
    <t>ORD00916</t>
  </si>
  <si>
    <t>ORD00922</t>
  </si>
  <si>
    <t>ORD00753</t>
  </si>
  <si>
    <t>ORD00770</t>
  </si>
  <si>
    <t>ORD00785</t>
  </si>
  <si>
    <t>ORD00789</t>
  </si>
  <si>
    <t>ORD00815</t>
  </si>
  <si>
    <t>ORD00825</t>
  </si>
  <si>
    <t>ORD00835</t>
  </si>
  <si>
    <t>ORD00887</t>
  </si>
  <si>
    <t>ORD00709</t>
  </si>
  <si>
    <t>ORD00719</t>
  </si>
  <si>
    <t>ORD00760</t>
  </si>
  <si>
    <t>ORD00774</t>
  </si>
  <si>
    <t>ORD00780</t>
  </si>
  <si>
    <t>ORD00799</t>
  </si>
  <si>
    <t>ORD00834</t>
  </si>
  <si>
    <t>ORD00877</t>
  </si>
  <si>
    <t>ORD00892</t>
  </si>
  <si>
    <t>ORD00893</t>
  </si>
  <si>
    <t>ORD00903</t>
  </si>
  <si>
    <t>ORD00919</t>
  </si>
  <si>
    <t>ORD00776</t>
  </si>
  <si>
    <t>ORD00928</t>
  </si>
  <si>
    <t>ORD00732</t>
  </si>
  <si>
    <t>ORD00765</t>
  </si>
  <si>
    <t>ORD00820</t>
  </si>
  <si>
    <t>ORD00853</t>
  </si>
  <si>
    <t>ORD00864</t>
  </si>
  <si>
    <t>ORD00713</t>
  </si>
  <si>
    <t>ORD00768</t>
  </si>
  <si>
    <t>ORD00772</t>
  </si>
  <si>
    <t>ORD00788</t>
  </si>
  <si>
    <t>ORD00793</t>
  </si>
  <si>
    <t>ORD00867</t>
  </si>
  <si>
    <t>ORD00888</t>
  </si>
  <si>
    <t>ORD00913</t>
  </si>
  <si>
    <t>ORD00721</t>
  </si>
  <si>
    <t>ORD00824</t>
  </si>
  <si>
    <t>ORD00847</t>
  </si>
  <si>
    <t>ORD00898</t>
  </si>
  <si>
    <t>ORD00908</t>
  </si>
  <si>
    <t>ORD00751</t>
  </si>
  <si>
    <t>ORD00814</t>
  </si>
  <si>
    <t>ORD00823</t>
  </si>
  <si>
    <t>ORD00869</t>
  </si>
  <si>
    <t>ORD00874</t>
  </si>
  <si>
    <t>ORD00890</t>
  </si>
  <si>
    <t>ORD00900</t>
  </si>
  <si>
    <t>ORD00756</t>
  </si>
  <si>
    <t>ORD00763</t>
  </si>
  <si>
    <t>ORD00806</t>
  </si>
  <si>
    <t>ORD00817</t>
  </si>
  <si>
    <t>ORD00826</t>
  </si>
  <si>
    <t>ORD00837</t>
  </si>
  <si>
    <t>ORD00912</t>
  </si>
  <si>
    <t>ORD00731</t>
  </si>
  <si>
    <t>ORD00745</t>
  </si>
  <si>
    <t>ORD00871</t>
  </si>
  <si>
    <t>ORD00872</t>
  </si>
  <si>
    <t>ORD00876</t>
  </si>
  <si>
    <t>ORD00899</t>
  </si>
  <si>
    <t>ORD00902</t>
  </si>
  <si>
    <t>ORD00796</t>
  </si>
  <si>
    <t>ORD00808</t>
  </si>
  <si>
    <t>ORD00821</t>
  </si>
  <si>
    <t>ORD00863</t>
  </si>
  <si>
    <t>ORD00752</t>
  </si>
  <si>
    <t>ORD00809</t>
  </si>
  <si>
    <t>ORD00885</t>
  </si>
  <si>
    <t>ORD00886</t>
  </si>
  <si>
    <t>ORD00728</t>
  </si>
  <si>
    <t>ORD00742</t>
  </si>
  <si>
    <t>ORD00759</t>
  </si>
  <si>
    <t>ORD00787</t>
  </si>
  <si>
    <t>ORD00800</t>
  </si>
  <si>
    <t>ORD00859</t>
  </si>
  <si>
    <t>ORD00882</t>
  </si>
  <si>
    <t>ORD00906</t>
  </si>
  <si>
    <t>ORD00911</t>
  </si>
  <si>
    <t>ORD00715</t>
  </si>
  <si>
    <t>ORD00717</t>
  </si>
  <si>
    <t>ORD00726</t>
  </si>
  <si>
    <t>ORD00754</t>
  </si>
  <si>
    <t>ORD00792</t>
  </si>
  <si>
    <t>ORD00803</t>
  </si>
  <si>
    <t>ORD00807</t>
  </si>
  <si>
    <t>ORD00810</t>
  </si>
  <si>
    <t>ORD00879</t>
  </si>
  <si>
    <t>ORD00914</t>
  </si>
  <si>
    <t>ORD00850</t>
  </si>
  <si>
    <t>ORD00862</t>
  </si>
  <si>
    <t>ORD00723</t>
  </si>
  <si>
    <t>ORD00734</t>
  </si>
  <si>
    <t>ORD00746</t>
  </si>
  <si>
    <t>ORD00791</t>
  </si>
  <si>
    <t>ORD00812</t>
  </si>
  <si>
    <t>ORD00818</t>
  </si>
  <si>
    <t>ORD00843</t>
  </si>
  <si>
    <t>ORD00845</t>
  </si>
  <si>
    <t>ORD00846</t>
  </si>
  <si>
    <t>ORD00738</t>
  </si>
  <si>
    <t>ORD00762</t>
  </si>
  <si>
    <t>ORD00784</t>
  </si>
  <si>
    <t>ORD00866</t>
  </si>
  <si>
    <t>ORD00907</t>
  </si>
  <si>
    <t>ORD00767</t>
  </si>
  <si>
    <t>ORD00779</t>
  </si>
  <si>
    <t>ORD00798</t>
  </si>
  <si>
    <t>ORD00813</t>
  </si>
  <si>
    <t>ORD00830</t>
  </si>
  <si>
    <t>ORD00875</t>
  </si>
  <si>
    <t>ORD00896</t>
  </si>
  <si>
    <t>ORD00924</t>
  </si>
  <si>
    <t>ORD00943</t>
  </si>
  <si>
    <t>ORD01020</t>
  </si>
  <si>
    <t>ORD01043</t>
  </si>
  <si>
    <t>ORD01084</t>
  </si>
  <si>
    <t>ORD01151</t>
  </si>
  <si>
    <t>ORD00974</t>
  </si>
  <si>
    <t>ORD01025</t>
  </si>
  <si>
    <t>ORD01052</t>
  </si>
  <si>
    <t>ORD01079</t>
  </si>
  <si>
    <t>ORD01080</t>
  </si>
  <si>
    <t>ORD01082</t>
  </si>
  <si>
    <t>ORD01103</t>
  </si>
  <si>
    <t>ORD01115</t>
  </si>
  <si>
    <t>ORD00957</t>
  </si>
  <si>
    <t>ORD00975</t>
  </si>
  <si>
    <t>ORD01004</t>
  </si>
  <si>
    <t>ORD01022</t>
  </si>
  <si>
    <t>ORD01077</t>
  </si>
  <si>
    <t>ORD01024</t>
  </si>
  <si>
    <t>ORD01045</t>
  </si>
  <si>
    <t>ORD01086</t>
  </si>
  <si>
    <t>ORD01121</t>
  </si>
  <si>
    <t>ORD01136</t>
  </si>
  <si>
    <t>ORD00944</t>
  </si>
  <si>
    <t>ORD00946</t>
  </si>
  <si>
    <t>ORD00985</t>
  </si>
  <si>
    <t>ORD01023</t>
  </si>
  <si>
    <t>ORD01049</t>
  </si>
  <si>
    <t>ORD01076</t>
  </si>
  <si>
    <t>ORD01094</t>
  </si>
  <si>
    <t>ORD01105</t>
  </si>
  <si>
    <t>ORD01137</t>
  </si>
  <si>
    <t>ORD00949</t>
  </si>
  <si>
    <t>ORD00966</t>
  </si>
  <si>
    <t>ORD01005</t>
  </si>
  <si>
    <t>ORD01019</t>
  </si>
  <si>
    <t>ORD01029</t>
  </si>
  <si>
    <t>ORD01038</t>
  </si>
  <si>
    <t>ORD01042</t>
  </si>
  <si>
    <t>ORD01068</t>
  </si>
  <si>
    <t>ORD01072</t>
  </si>
  <si>
    <t>ORD01117</t>
  </si>
  <si>
    <t>ORD01126</t>
  </si>
  <si>
    <t>ORD01162</t>
  </si>
  <si>
    <t>ORD00933</t>
  </si>
  <si>
    <t>ORD00936</t>
  </si>
  <si>
    <t>ORD00952</t>
  </si>
  <si>
    <t>ORD01018</t>
  </si>
  <si>
    <t>ORD01021</t>
  </si>
  <si>
    <t>ORD01048</t>
  </si>
  <si>
    <t>ORD01063</t>
  </si>
  <si>
    <t>ORD01075</t>
  </si>
  <si>
    <t>ORD01081</t>
  </si>
  <si>
    <t>ORD01089</t>
  </si>
  <si>
    <t>ORD01097</t>
  </si>
  <si>
    <t>ORD01111</t>
  </si>
  <si>
    <t>ORD01141</t>
  </si>
  <si>
    <t>ORD01015</t>
  </si>
  <si>
    <t>ORD01026</t>
  </si>
  <si>
    <t>ORD01113</t>
  </si>
  <si>
    <t>ORD01125</t>
  </si>
  <si>
    <t>ORD00941</t>
  </si>
  <si>
    <t>ORD00965</t>
  </si>
  <si>
    <t>ORD00983</t>
  </si>
  <si>
    <t>ORD00995</t>
  </si>
  <si>
    <t>ORD00996</t>
  </si>
  <si>
    <t>ORD01008</t>
  </si>
  <si>
    <t>ORD01027</t>
  </si>
  <si>
    <t>ORD01031</t>
  </si>
  <si>
    <t>ORD01044</t>
  </si>
  <si>
    <t>ORD01051</t>
  </si>
  <si>
    <t>ORD01106</t>
  </si>
  <si>
    <t>ORD01167</t>
  </si>
  <si>
    <t>ORD00999</t>
  </si>
  <si>
    <t>ORD01010</t>
  </si>
  <si>
    <t>ORD01110</t>
  </si>
  <si>
    <t>ORD01122</t>
  </si>
  <si>
    <t>ORD01133</t>
  </si>
  <si>
    <t>ORD01152</t>
  </si>
  <si>
    <t>ORD01157</t>
  </si>
  <si>
    <t>ORD01163</t>
  </si>
  <si>
    <t>ORD00947</t>
  </si>
  <si>
    <t>ORD00948</t>
  </si>
  <si>
    <t>ORD00971</t>
  </si>
  <si>
    <t>ORD01003</t>
  </si>
  <si>
    <t>ORD01127</t>
  </si>
  <si>
    <t>ORD00939</t>
  </si>
  <si>
    <t>ORD00972</t>
  </si>
  <si>
    <t>ORD00987</t>
  </si>
  <si>
    <t>ORD01001</t>
  </si>
  <si>
    <t>ORD01130</t>
  </si>
  <si>
    <t>ORD01158</t>
  </si>
  <si>
    <t>ORD01164</t>
  </si>
  <si>
    <t>ORD01169</t>
  </si>
  <si>
    <t>ORD00934</t>
  </si>
  <si>
    <t>ORD01033</t>
  </si>
  <si>
    <t>ORD01037</t>
  </si>
  <si>
    <t>ORD01041</t>
  </si>
  <si>
    <t>ORD01102</t>
  </si>
  <si>
    <t>ORD01114</t>
  </si>
  <si>
    <t>ORD01147</t>
  </si>
  <si>
    <t>ORD00938</t>
  </si>
  <si>
    <t>ORD01062</t>
  </si>
  <si>
    <t>ORD01096</t>
  </si>
  <si>
    <t>ORD01099</t>
  </si>
  <si>
    <t>ORD01118</t>
  </si>
  <si>
    <t>ORD01153</t>
  </si>
  <si>
    <t>ORD00932</t>
  </si>
  <si>
    <t>ORD00956</t>
  </si>
  <si>
    <t>ORD00988</t>
  </si>
  <si>
    <t>ORD00994</t>
  </si>
  <si>
    <t>ORD01104</t>
  </si>
  <si>
    <t>ORD01108</t>
  </si>
  <si>
    <t>ORD01109</t>
  </si>
  <si>
    <t>ORD01132</t>
  </si>
  <si>
    <t>ORD01142</t>
  </si>
  <si>
    <t>ORD01161</t>
  </si>
  <si>
    <t>ORD00951</t>
  </si>
  <si>
    <t>ORD00954</t>
  </si>
  <si>
    <t>ORD00980</t>
  </si>
  <si>
    <t>ORD01017</t>
  </si>
  <si>
    <t>ORD01039</t>
  </si>
  <si>
    <t>ORD01078</t>
  </si>
  <si>
    <t>ORD01098</t>
  </si>
  <si>
    <t>ORD01100</t>
  </si>
  <si>
    <t>ORD01120</t>
  </si>
  <si>
    <t>ORD01128</t>
  </si>
  <si>
    <t>ORD00958</t>
  </si>
  <si>
    <t>ORD01014</t>
  </si>
  <si>
    <t>ORD01069</t>
  </si>
  <si>
    <t>ORD01145</t>
  </si>
  <si>
    <t>ORD01154</t>
  </si>
  <si>
    <t>ORD00942</t>
  </si>
  <si>
    <t>ORD00963</t>
  </si>
  <si>
    <t>ORD00968</t>
  </si>
  <si>
    <t>ORD00993</t>
  </si>
  <si>
    <t>ORD01006</t>
  </si>
  <si>
    <t>ORD01040</t>
  </si>
  <si>
    <t>ORD01046</t>
  </si>
  <si>
    <t>ORD01055</t>
  </si>
  <si>
    <t>ORD01083</t>
  </si>
  <si>
    <t>ORD01116</t>
  </si>
  <si>
    <t>ORD01124</t>
  </si>
  <si>
    <t>ORD01131</t>
  </si>
  <si>
    <t>ORD01138</t>
  </si>
  <si>
    <t>ORD01144</t>
  </si>
  <si>
    <t>ORD01148</t>
  </si>
  <si>
    <t>ORD00931</t>
  </si>
  <si>
    <t>ORD00961</t>
  </si>
  <si>
    <t>ORD01011</t>
  </si>
  <si>
    <t>ORD01036</t>
  </si>
  <si>
    <t>ORD01085</t>
  </si>
  <si>
    <t>ORD01092</t>
  </si>
  <si>
    <t>ORD01107</t>
  </si>
  <si>
    <t>ORD01140</t>
  </si>
  <si>
    <t>ORD00979</t>
  </si>
  <si>
    <t>ORD01135</t>
  </si>
  <si>
    <t>ORD01165</t>
  </si>
  <si>
    <t>ORD00978</t>
  </si>
  <si>
    <t>ORD00991</t>
  </si>
  <si>
    <t>ORD00992</t>
  </si>
  <si>
    <t>ORD01028</t>
  </si>
  <si>
    <t>ORD01032</t>
  </si>
  <si>
    <t>ORD01035</t>
  </si>
  <si>
    <t>ORD01050</t>
  </si>
  <si>
    <t>ORD01056</t>
  </si>
  <si>
    <t>ORD01064</t>
  </si>
  <si>
    <t>ORD01146</t>
  </si>
  <si>
    <t>ORD01155</t>
  </si>
  <si>
    <t>ORD01168</t>
  </si>
  <si>
    <t>ORD00964</t>
  </si>
  <si>
    <t>ORD00977</t>
  </si>
  <si>
    <t>ORD01012</t>
  </si>
  <si>
    <t>ORD01013</t>
  </si>
  <si>
    <t>ORD01030</t>
  </si>
  <si>
    <t>ORD01095</t>
  </si>
  <si>
    <t>ORD01170</t>
  </si>
  <si>
    <t>ORD00959</t>
  </si>
  <si>
    <t>ORD00976</t>
  </si>
  <si>
    <t>ORD00984</t>
  </si>
  <si>
    <t>ORD00998</t>
  </si>
  <si>
    <t>ORD01007</t>
  </si>
  <si>
    <t>ORD01053</t>
  </si>
  <si>
    <t>ORD01066</t>
  </si>
  <si>
    <t>ORD01156</t>
  </si>
  <si>
    <t>ORD00937</t>
  </si>
  <si>
    <t>ORD00950</t>
  </si>
  <si>
    <t>ORD00962</t>
  </si>
  <si>
    <t>ORD00967</t>
  </si>
  <si>
    <t>ORD00986</t>
  </si>
  <si>
    <t>ORD01070</t>
  </si>
  <si>
    <t>ORD01074</t>
  </si>
  <si>
    <t>ORD01123</t>
  </si>
  <si>
    <t>ORD01139</t>
  </si>
  <si>
    <t>ORD01160</t>
  </si>
  <si>
    <t>ORD01166</t>
  </si>
  <si>
    <t>ORD00935</t>
  </si>
  <si>
    <t>ORD01060</t>
  </si>
  <si>
    <t>ORD01091</t>
  </si>
  <si>
    <t>ORD01150</t>
  </si>
  <si>
    <t>ORD00973</t>
  </si>
  <si>
    <t>ORD00997</t>
  </si>
  <si>
    <t>ORD01054</t>
  </si>
  <si>
    <t>ORD01057</t>
  </si>
  <si>
    <t>ORD01058</t>
  </si>
  <si>
    <t>ORD01067</t>
  </si>
  <si>
    <t>ORD01073</t>
  </si>
  <si>
    <t>ORD01088</t>
  </si>
  <si>
    <t>ORD01093</t>
  </si>
  <si>
    <t>ORD01112</t>
  </si>
  <si>
    <t>ORD00990</t>
  </si>
  <si>
    <t>ORD01059</t>
  </si>
  <si>
    <t>ORD01061</t>
  </si>
  <si>
    <t>ORD01090</t>
  </si>
  <si>
    <t>ORD01101</t>
  </si>
  <si>
    <t>ORD01129</t>
  </si>
  <si>
    <t>ORD01134</t>
  </si>
  <si>
    <t>ORD00945</t>
  </si>
  <si>
    <t>ORD00955</t>
  </si>
  <si>
    <t>ORD00969</t>
  </si>
  <si>
    <t>ORD01002</t>
  </si>
  <si>
    <t>ORD01065</t>
  </si>
  <si>
    <t>ORD01087</t>
  </si>
  <si>
    <t>ORD01119</t>
  </si>
  <si>
    <t>ORD00953</t>
  </si>
  <si>
    <t>ORD00960</t>
  </si>
  <si>
    <t>ORD00982</t>
  </si>
  <si>
    <t>ORD01009</t>
  </si>
  <si>
    <t>ORD01034</t>
  </si>
  <si>
    <t>ORD01047</t>
  </si>
  <si>
    <t>ORD01071</t>
  </si>
  <si>
    <t>ORD00940</t>
  </si>
  <si>
    <t>ORD00970</t>
  </si>
  <si>
    <t>ORD00981</t>
  </si>
  <si>
    <t>ORD00989</t>
  </si>
  <si>
    <t>ORD01000</t>
  </si>
  <si>
    <t>ORD01016</t>
  </si>
  <si>
    <t>ORD01143</t>
  </si>
  <si>
    <t>ORD01149</t>
  </si>
  <si>
    <t>ORD01159</t>
  </si>
  <si>
    <t>Input issues. Must be zero before using this report. Invalid rows are excluded from metrics.</t>
  </si>
  <si>
    <t>REVENUE</t>
  </si>
  <si>
    <t>GROSS PROFIT</t>
  </si>
  <si>
    <t>GROSS MARGIN</t>
  </si>
  <si>
    <t>ORDERS</t>
  </si>
  <si>
    <t>Month</t>
  </si>
  <si>
    <t>A workbook your team can update.</t>
  </si>
  <si>
    <t>1. Replace values in Sales inputs, keeping the headers and formulas.
2. Confirm Input issues is zero.
3. Choose month and channel above.
4. Check totals before sharing.</t>
  </si>
  <si>
    <t>The monthly trend uses the selected channel across all six months. Channel and product charts use the selected month. This demo supports April to September 2026. New periods are a scoped extension.</t>
  </si>
  <si>
    <t>NORTHLINE / SALES MANAGEMENT</t>
  </si>
  <si>
    <t>Synthetic example only. One order per row, one product per order. Currency is CAD. No macro, API, external link or scheduled service.</t>
  </si>
  <si>
    <t>Paste values into the green Sales inputs cells A6:I2005. Do not paste over columns J:M. Clear old unused input rows when replacing a shorter dataset. Maximum 2,000 orders.</t>
  </si>
  <si>
    <t>Dates must be actual Excel dates. Quantity is a positive integer; unit price and cost are nonnegative whole cents. Choose Online, Retail or Wholesale. Every order ID is unique.</t>
  </si>
  <si>
    <t>Input issues on Dashboard must be zero. Invalid/duplicate rows are excluded. An empty order ID is an unused row. Pasting can bypass Excel data validation; Input check is the backstop.</t>
  </si>
  <si>
    <t>Choose B4 (month) and E4 (channel) on Dashboard. Recalculation is automatic. Supported demo periods: April to September 2026. Save a versioned copy before making changes.</t>
  </si>
  <si>
    <t>Gross margin = total gross profit / total revenue. This is not net profit. Overheads, refunds, tax and shipping are outside this example.</t>
  </si>
  <si>
    <t>Protected input formulas prevent accidental overwrite. There is no password; Review &gt; Unprotect Sheet lets the owner edit the structure. Back up first. This is usability protection, not security.</t>
  </si>
  <si>
    <t>Delivered source and rule definitions let another developer maintain the workbook. Ongoing data entry, integrations, larger capacity and new reporting rules are separate work.</t>
  </si>
</sst>
</file>

<file path=xl/styles.xml><?xml version="1.0" encoding="utf-8"?>
<styleSheet xmlns="http://schemas.openxmlformats.org/spreadsheetml/2006/main">
  <numFmts count="7">
    <numFmt numFmtId="164" formatCode="mmmm yyyy"/>
    <numFmt numFmtId="165" formatCode="&quot;$&quot;#,##0.00"/>
    <numFmt numFmtId="166" formatCode="0.0%"/>
    <numFmt numFmtId="167" formatCode="#,##0"/>
    <numFmt numFmtId="168" formatCode="yyyy-mm-dd"/>
    <numFmt numFmtId="169" formatCode="&quot;$&quot;#,##0.00;[Red](&quot;$&quot;#,##0.00)"/>
    <numFmt numFmtId="170" formatCode="mmm yyyy"/>
  </numFmts>
  <fonts count="8">
    <font>
      <sz val="11"/>
      <color theme="1"/>
      <name val="Calibri"/>
      <family val="2"/>
      <scheme val="minor"/>
    </font>
    <font>
      <sz val="25"/>
      <color rgb="FF17324D"/>
      <name val="Calibri"/>
      <family val="2"/>
      <scheme val="minor"/>
    </font>
    <font>
      <sz val="10"/>
      <color rgb="FF58696B"/>
      <name val="Calibri"/>
      <family val="2"/>
      <scheme val="minor"/>
    </font>
    <font>
      <b/>
      <sz val="11"/>
      <color rgb="FF176B60"/>
      <name val="Calibri"/>
      <family val="2"/>
      <scheme val="minor"/>
    </font>
    <font>
      <sz val="21"/>
      <color rgb="FF17324D"/>
      <name val="Calibri"/>
      <family val="2"/>
      <scheme val="minor"/>
    </font>
    <font>
      <sz val="18"/>
      <color rgb="FF17324D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3ED"/>
        <bgColor indexed="64"/>
      </patternFill>
    </fill>
    <fill>
      <patternFill patternType="solid">
        <fgColor rgb="FFE7F1E9"/>
        <bgColor indexed="64"/>
      </patternFill>
    </fill>
    <fill>
      <patternFill patternType="solid">
        <fgColor rgb="FF17324D"/>
        <bgColor indexed="64"/>
      </patternFill>
    </fill>
  </fills>
  <borders count="2">
    <border>
      <left/>
      <right/>
      <top/>
      <bottom/>
      <diagonal/>
    </border>
    <border>
      <left style="thin">
        <color rgb="FFB3C7B9"/>
      </left>
      <right style="thin">
        <color rgb="FFB3C7B9"/>
      </right>
      <top style="thin">
        <color rgb="FFB3C7B9"/>
      </top>
      <bottom style="thin">
        <color rgb="FFB3C7B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2" fillId="2" borderId="0" xfId="0" applyFont="1" applyFill="1"/>
    <xf numFmtId="164" fontId="3" fillId="3" borderId="1" xfId="0" applyNumberFormat="1" applyFont="1" applyFill="1" applyBorder="1" applyAlignment="1" applyProtection="1">
      <alignment horizontal="left"/>
      <protection locked="0"/>
    </xf>
    <xf numFmtId="0" fontId="3" fillId="3" borderId="1" xfId="0" applyFont="1" applyFill="1" applyBorder="1" applyProtection="1">
      <protection locked="0"/>
    </xf>
    <xf numFmtId="0" fontId="2" fillId="2" borderId="0" xfId="0" applyFont="1" applyFill="1" applyAlignment="1">
      <alignment vertical="top" wrapText="1"/>
    </xf>
    <xf numFmtId="165" fontId="4" fillId="2" borderId="0" xfId="0" applyNumberFormat="1" applyFont="1" applyFill="1" applyAlignment="1">
      <alignment horizontal="left" vertical="center"/>
    </xf>
    <xf numFmtId="166" fontId="4" fillId="2" borderId="0" xfId="0" applyNumberFormat="1" applyFont="1" applyFill="1" applyAlignment="1">
      <alignment horizontal="left" vertical="center"/>
    </xf>
    <xf numFmtId="167" fontId="4" fillId="2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0" fillId="3" borderId="0" xfId="0" applyFill="1" applyAlignment="1" applyProtection="1">
      <alignment vertical="center"/>
      <protection locked="0"/>
    </xf>
    <xf numFmtId="168" fontId="0" fillId="3" borderId="0" xfId="0" applyNumberFormat="1" applyFill="1" applyAlignment="1" applyProtection="1">
      <alignment vertical="center"/>
      <protection locked="0"/>
    </xf>
    <xf numFmtId="167" fontId="0" fillId="3" borderId="0" xfId="0" applyNumberFormat="1" applyFill="1" applyAlignment="1" applyProtection="1">
      <alignment vertical="center"/>
      <protection locked="0"/>
    </xf>
    <xf numFmtId="169" fontId="7" fillId="0" borderId="0" xfId="0" applyNumberFormat="1" applyFont="1"/>
    <xf numFmtId="0" fontId="7" fillId="0" borderId="0" xfId="0" applyFont="1" applyAlignment="1">
      <alignment vertical="center"/>
    </xf>
    <xf numFmtId="170" fontId="0" fillId="0" borderId="0" xfId="0" applyNumberFormat="1"/>
  </cellXfs>
  <cellStyles count="1">
    <cellStyle name="Normal" xfId="0" builtinId="0"/>
  </cellStyles>
  <dxfs count="1">
    <dxf>
      <font>
        <color rgb="FF74470D"/>
      </font>
      <fill>
        <patternFill>
          <bgColor rgb="FFFFF0D7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aseline="0">
                <a:solidFill>
                  <a:srgbClr val="17324D"/>
                </a:solidFill>
              </a:defRPr>
            </a:pPr>
            <a:r>
              <a:rPr lang="en-US" sz="1200" baseline="0">
                <a:solidFill>
                  <a:srgbClr val="17324D"/>
                </a:solidFill>
              </a:rPr>
              <a:t>Six-month revenue and gross profit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Revenue</c:v>
          </c:tx>
          <c:spPr>
            <a:solidFill>
              <a:srgbClr val="176B60"/>
            </a:solidFill>
            <a:ln>
              <a:noFill/>
            </a:ln>
          </c:spPr>
          <c:cat>
            <c:numRef>
              <c:f>Calculations!$A$2:$A$7</c:f>
              <c:numCache>
                <c:formatCode>General</c:formatCode>
                <c:ptCount val="6"/>
                <c:pt idx="0">
                  <c:v>46113</c:v>
                </c:pt>
                <c:pt idx="1">
                  <c:v>46143</c:v>
                </c:pt>
                <c:pt idx="2">
                  <c:v>46174</c:v>
                </c:pt>
                <c:pt idx="3">
                  <c:v>46204</c:v>
                </c:pt>
                <c:pt idx="4">
                  <c:v>46235</c:v>
                </c:pt>
                <c:pt idx="5">
                  <c:v>46266</c:v>
                </c:pt>
              </c:numCache>
            </c:numRef>
          </c:cat>
          <c:val>
            <c:numRef>
              <c:f>Calculations!$B$2:$B$7</c:f>
              <c:numCache>
                <c:formatCode>General</c:formatCode>
                <c:ptCount val="6"/>
                <c:pt idx="0">
                  <c:v>10628.0</c:v>
                </c:pt>
                <c:pt idx="1">
                  <c:v>11898.0</c:v>
                </c:pt>
                <c:pt idx="2">
                  <c:v>14052.0</c:v>
                </c:pt>
                <c:pt idx="3">
                  <c:v>16778.0</c:v>
                </c:pt>
                <c:pt idx="4">
                  <c:v>17622.0</c:v>
                </c:pt>
                <c:pt idx="5">
                  <c:v>18284.0</c:v>
                </c:pt>
              </c:numCache>
            </c:numRef>
          </c:val>
        </c:ser>
        <c:ser>
          <c:idx val="1"/>
          <c:order val="1"/>
          <c:tx>
            <c:v>Gross profit</c:v>
          </c:tx>
          <c:spPr>
            <a:solidFill>
              <a:srgbClr val="9CBBAF"/>
            </a:solidFill>
            <a:ln>
              <a:noFill/>
            </a:ln>
          </c:spPr>
          <c:cat>
            <c:numRef>
              <c:f>Calculations!$A$2:$A$7</c:f>
              <c:numCache>
                <c:formatCode>General</c:formatCode>
                <c:ptCount val="6"/>
                <c:pt idx="0">
                  <c:v>46113</c:v>
                </c:pt>
                <c:pt idx="1">
                  <c:v>46143</c:v>
                </c:pt>
                <c:pt idx="2">
                  <c:v>46174</c:v>
                </c:pt>
                <c:pt idx="3">
                  <c:v>46204</c:v>
                </c:pt>
                <c:pt idx="4">
                  <c:v>46235</c:v>
                </c:pt>
                <c:pt idx="5">
                  <c:v>46266</c:v>
                </c:pt>
              </c:numCache>
            </c:numRef>
          </c:cat>
          <c:val>
            <c:numRef>
              <c:f>Calculations!$C$2:$C$7</c:f>
              <c:numCache>
                <c:formatCode>General</c:formatCode>
                <c:ptCount val="6"/>
                <c:pt idx="0">
                  <c:v>6465.8</c:v>
                </c:pt>
                <c:pt idx="1">
                  <c:v>7332.4</c:v>
                </c:pt>
                <c:pt idx="2">
                  <c:v>8596.0</c:v>
                </c:pt>
                <c:pt idx="3">
                  <c:v>10283.3</c:v>
                </c:pt>
                <c:pt idx="4">
                  <c:v>10807.1</c:v>
                </c:pt>
                <c:pt idx="5">
                  <c:v>11203.4</c:v>
                </c:pt>
              </c:numCache>
            </c:numRef>
          </c:val>
        </c:ser>
        <c:axId val="50010001"/>
        <c:axId val="50010002"/>
      </c:barChart>
      <c:dateAx>
        <c:axId val="50010001"/>
        <c:scaling>
          <c:orientation val="minMax"/>
        </c:scaling>
        <c:axPos val="b"/>
        <c:numFmt formatCode="mmm" sourceLinked="0"/>
        <c:tickLblPos val="nextTo"/>
        <c:txPr>
          <a:bodyPr/>
          <a:lstStyle/>
          <a:p>
            <a:pPr>
              <a:defRPr sz="900" baseline="0"/>
            </a:pPr>
            <a:endParaRPr lang="en-US"/>
          </a:p>
        </c:txPr>
        <c:crossAx val="50010002"/>
        <c:crosses val="autoZero"/>
        <c:auto val="1"/>
        <c:lblOffset val="100"/>
      </c:date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4E9E3"/>
              </a:solidFill>
            </a:ln>
          </c:spPr>
        </c:majorGridlines>
        <c:numFmt formatCode="General" sourceLinked="1"/>
        <c:tickLblPos val="nextTo"/>
        <c:txPr>
          <a:bodyPr/>
          <a:lstStyle/>
          <a:p>
            <a:pPr>
              <a:defRPr sz="900" baseline="0"/>
            </a:pPr>
            <a:endParaRPr lang="en-US"/>
          </a:p>
        </c:txPr>
        <c:crossAx val="50010001"/>
        <c:crosses val="autoZero"/>
        <c:crossBetween val="between"/>
      </c:valAx>
      <c:spPr>
        <a:solidFill>
          <a:srgbClr val="FFFEFA"/>
        </a:solidFill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/>
          </a:pPr>
          <a:endParaRPr lang="en-US"/>
        </a:p>
      </c:txPr>
    </c:legend>
    <c:plotVisOnly val="1"/>
  </c:chart>
  <c:spPr>
    <a:solidFill>
      <a:srgbClr val="FFFEFA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aseline="0">
                <a:solidFill>
                  <a:srgbClr val="17324D"/>
                </a:solidFill>
              </a:defRPr>
            </a:pPr>
            <a:r>
              <a:rPr lang="en-US" sz="1200" baseline="0">
                <a:solidFill>
                  <a:srgbClr val="17324D"/>
                </a:solidFill>
              </a:rPr>
              <a:t>Sales by channel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7324D"/>
            </a:solidFill>
            <a:ln>
              <a:noFill/>
            </a:ln>
          </c:spPr>
          <c:dLbls>
            <c:numFmt formatCode="$#,##0" sourceLinked="0"/>
            <c:txPr>
              <a:bodyPr/>
              <a:lstStyle/>
              <a:p>
                <a:pPr>
                  <a:defRPr sz="1000" baseline="0"/>
                </a:pPr>
                <a:endParaRPr lang="en-US"/>
              </a:p>
            </c:txPr>
            <c:showVal val="1"/>
          </c:dLbls>
          <c:cat>
            <c:strRef>
              <c:f>Calculations!$E$2:$E$4</c:f>
              <c:strCache>
                <c:ptCount val="3"/>
                <c:pt idx="0">
                  <c:v>Online</c:v>
                </c:pt>
                <c:pt idx="1">
                  <c:v>Retail</c:v>
                </c:pt>
                <c:pt idx="2">
                  <c:v>Wholesale</c:v>
                </c:pt>
              </c:strCache>
            </c:strRef>
          </c:cat>
          <c:val>
            <c:numRef>
              <c:f>Calculations!$F$2:$F$4</c:f>
              <c:numCache>
                <c:formatCode>General</c:formatCode>
                <c:ptCount val="3"/>
                <c:pt idx="0">
                  <c:v>8712.0</c:v>
                </c:pt>
                <c:pt idx="1">
                  <c:v>8124.0</c:v>
                </c:pt>
                <c:pt idx="2">
                  <c:v>1448.0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l"/>
        <c:majorGridlines>
          <c:spPr>
            <a:ln>
              <a:solidFill>
                <a:srgbClr val="E4E9E3"/>
              </a:solidFill>
            </a:ln>
          </c:spPr>
        </c:majorGridlines>
        <c:tickLblPos val="nextTo"/>
        <c:txPr>
          <a:bodyPr/>
          <a:lstStyle/>
          <a:p>
            <a:pPr>
              <a:defRPr sz="900" baseline="0"/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b"/>
        <c:majorGridlines/>
        <c:numFmt formatCode="General" sourceLinked="1"/>
        <c:tickLblPos val="nextTo"/>
        <c:spPr>
          <a:ln>
            <a:solidFill>
              <a:srgbClr val="D7DED8"/>
            </a:solidFill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20001"/>
        <c:crosses val="autoZero"/>
        <c:crossBetween val="between"/>
      </c:valAx>
      <c:spPr>
        <a:solidFill>
          <a:srgbClr val="FFFEFA"/>
        </a:solidFill>
        <a:ln>
          <a:noFill/>
        </a:ln>
      </c:spPr>
    </c:plotArea>
    <c:plotVisOnly val="1"/>
  </c:chart>
  <c:spPr>
    <a:solidFill>
      <a:srgbClr val="FFFEFA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aseline="0">
                <a:solidFill>
                  <a:srgbClr val="17324D"/>
                </a:solidFill>
              </a:defRPr>
            </a:pPr>
            <a:r>
              <a:rPr lang="en-US" sz="1200" baseline="0">
                <a:solidFill>
                  <a:srgbClr val="17324D"/>
                </a:solidFill>
              </a:rPr>
              <a:t>Revenue by product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76B60"/>
            </a:solidFill>
            <a:ln>
              <a:noFill/>
            </a:ln>
          </c:spPr>
          <c:cat>
            <c:strRef>
              <c:f>Calculations!$H$2:$H$13</c:f>
              <c:strCache>
                <c:ptCount val="12"/>
                <c:pt idx="0">
                  <c:v>Linen notebook</c:v>
                </c:pt>
                <c:pt idx="1">
                  <c:v>Brass bookmark</c:v>
                </c:pt>
                <c:pt idx="2">
                  <c:v>Weekly desk pad</c:v>
                </c:pt>
                <c:pt idx="3">
                  <c:v>Graphite pencil set</c:v>
                </c:pt>
                <c:pt idx="4">
                  <c:v>Stoneware mug</c:v>
                </c:pt>
                <c:pt idx="5">
                  <c:v>Amber candle</c:v>
                </c:pt>
                <c:pt idx="6">
                  <c:v>Cotton tea towel</c:v>
                </c:pt>
                <c:pt idx="7">
                  <c:v>Oak desk tray</c:v>
                </c:pt>
                <c:pt idx="8">
                  <c:v>Canvas tote</c:v>
                </c:pt>
                <c:pt idx="9">
                  <c:v>Zip pouch</c:v>
                </c:pt>
                <c:pt idx="10">
                  <c:v>Travel tumbler</c:v>
                </c:pt>
                <c:pt idx="11">
                  <c:v>Key loop</c:v>
                </c:pt>
              </c:strCache>
            </c:strRef>
          </c:cat>
          <c:val>
            <c:numRef>
              <c:f>Calculations!$I$2:$I$13</c:f>
              <c:numCache>
                <c:formatCode>General</c:formatCode>
                <c:ptCount val="12"/>
                <c:pt idx="0">
                  <c:v>1752.0</c:v>
                </c:pt>
                <c:pt idx="1">
                  <c:v>800.0</c:v>
                </c:pt>
                <c:pt idx="2">
                  <c:v>1276.0</c:v>
                </c:pt>
                <c:pt idx="3">
                  <c:v>1134.0</c:v>
                </c:pt>
                <c:pt idx="4">
                  <c:v>2272.0</c:v>
                </c:pt>
                <c:pt idx="5">
                  <c:v>1786.0</c:v>
                </c:pt>
                <c:pt idx="6">
                  <c:v>792.0</c:v>
                </c:pt>
                <c:pt idx="7">
                  <c:v>2760.0</c:v>
                </c:pt>
                <c:pt idx="8">
                  <c:v>924.0</c:v>
                </c:pt>
                <c:pt idx="9">
                  <c:v>1560.0</c:v>
                </c:pt>
                <c:pt idx="10">
                  <c:v>2520.0</c:v>
                </c:pt>
                <c:pt idx="11">
                  <c:v>708.0</c:v>
                </c:pt>
              </c:numCache>
            </c:numRef>
          </c:val>
        </c:ser>
        <c:axId val="50030001"/>
        <c:axId val="50030002"/>
      </c:barChart>
      <c:catAx>
        <c:axId val="50030001"/>
        <c:scaling>
          <c:orientation val="minMax"/>
        </c:scaling>
        <c:axPos val="l"/>
        <c:majorGridlines>
          <c:spPr>
            <a:ln>
              <a:solidFill>
                <a:srgbClr val="E4E9E3"/>
              </a:solidFill>
            </a:ln>
          </c:spPr>
        </c:majorGridlines>
        <c:tickLblPos val="nextTo"/>
        <c:txPr>
          <a:bodyPr/>
          <a:lstStyle/>
          <a:p>
            <a:pPr>
              <a:defRPr sz="900" baseline="0"/>
            </a:pPr>
            <a:endParaRPr lang="en-US"/>
          </a:p>
        </c:txPr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b"/>
        <c:majorGridlines/>
        <c:numFmt formatCode="General" sourceLinked="1"/>
        <c:tickLblPos val="nextTo"/>
        <c:spPr>
          <a:ln>
            <a:solidFill>
              <a:srgbClr val="D7DED8"/>
            </a:solidFill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30001"/>
        <c:crosses val="autoZero"/>
        <c:crossBetween val="between"/>
      </c:valAx>
      <c:spPr>
        <a:solidFill>
          <a:srgbClr val="FFFEFA"/>
        </a:solidFill>
        <a:ln>
          <a:noFill/>
        </a:ln>
      </c:spPr>
    </c:plotArea>
    <c:plotVisOnly val="1"/>
  </c:chart>
  <c:spPr>
    <a:solidFill>
      <a:srgbClr val="FFFEFA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0</xdr:rowOff>
    </xdr:from>
    <xdr:to>
      <xdr:col>6</xdr:col>
      <xdr:colOff>333375</xdr:colOff>
      <xdr:row>23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13</xdr:row>
      <xdr:rowOff>0</xdr:rowOff>
    </xdr:from>
    <xdr:to>
      <xdr:col>12</xdr:col>
      <xdr:colOff>333375</xdr:colOff>
      <xdr:row>23</xdr:row>
      <xdr:rowOff>47625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27</xdr:row>
      <xdr:rowOff>0</xdr:rowOff>
    </xdr:from>
    <xdr:to>
      <xdr:col>6</xdr:col>
      <xdr:colOff>333375</xdr:colOff>
      <xdr:row>39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7"/>
  <sheetViews>
    <sheetView showGridLines="0" tabSelected="1" zoomScale="85" zoomScaleNormal="85" workbookViewId="0"/>
  </sheetViews>
  <sheetFormatPr defaultRowHeight="15"/>
  <cols>
    <col min="1" max="1" width="3.7109375" customWidth="1"/>
    <col min="2" max="13" width="11.7109375" customWidth="1"/>
    <col min="14" max="14" width="3.7109375" customWidth="1"/>
  </cols>
  <sheetData>
    <row r="1" spans="2:13" ht="12" customHeight="1"/>
    <row r="2" spans="2:13" ht="35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s="2" customFormat="1" ht="19" customHeight="1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3" s="2" customFormat="1" ht="19" customHeight="1">
      <c r="B4" s="3">
        <v>46266</v>
      </c>
      <c r="C4" s="3"/>
      <c r="D4" s="3"/>
      <c r="E4" s="4" t="s">
        <v>4</v>
      </c>
      <c r="F4" s="4"/>
      <c r="G4" s="4"/>
      <c r="H4" s="5" t="s">
        <v>5</v>
      </c>
      <c r="I4" s="5"/>
      <c r="J4" s="5"/>
      <c r="K4" s="5"/>
      <c r="L4" s="5"/>
      <c r="M4" s="5"/>
    </row>
    <row r="5" spans="2:13" s="2" customFormat="1" ht="19" customHeight="1">
      <c r="B5" s="2" t="s">
        <v>2</v>
      </c>
      <c r="E5" s="2" t="s">
        <v>3</v>
      </c>
      <c r="H5" s="5"/>
      <c r="I5" s="5"/>
      <c r="J5" s="5"/>
      <c r="K5" s="5"/>
      <c r="L5" s="5"/>
      <c r="M5" s="5"/>
    </row>
    <row r="6" spans="2:13" s="2" customFormat="1" ht="19" customHeight="1"/>
    <row r="7" spans="2:13" s="2" customFormat="1" ht="19" customHeight="1">
      <c r="B7" s="2" t="s">
        <v>1223</v>
      </c>
      <c r="C7" s="2"/>
      <c r="D7" s="2"/>
      <c r="E7" s="2" t="s">
        <v>1224</v>
      </c>
      <c r="F7" s="2"/>
      <c r="G7" s="2"/>
      <c r="H7" s="2" t="s">
        <v>1225</v>
      </c>
      <c r="I7" s="2"/>
      <c r="J7" s="2"/>
      <c r="K7" s="2" t="s">
        <v>1226</v>
      </c>
      <c r="L7" s="2"/>
      <c r="M7" s="2"/>
    </row>
    <row r="8" spans="2:13" s="2" customFormat="1" ht="19" customHeight="1">
      <c r="B8" s="6">
        <f>IF(Dashboard!$E$4="All channels",SUMIFS('Sales inputs'!$J$6:$J$2005,'Sales inputs'!$B$6:$B$2005,"&gt;="&amp;Dashboard!$B$4,'Sales inputs'!$B$6:$B$2005,"&lt;"&amp;EDATE(Dashboard!$B$4,1),'Sales inputs'!$M$6:$M$2005,"OK"),SUMIFS('Sales inputs'!$J$6:$J$2005,'Sales inputs'!$B$6:$B$2005,"&gt;="&amp;Dashboard!$B$4,'Sales inputs'!$B$6:$B$2005,"&lt;"&amp;EDATE(Dashboard!$B$4,1),'Sales inputs'!$M$6:$M$2005,"OK",'Sales inputs'!$C$6:$C$2005,Dashboard!$E$4))</f>
        <v>18284.0</v>
      </c>
      <c r="C8" s="6"/>
      <c r="D8" s="6"/>
      <c r="E8" s="6">
        <f>IF(Dashboard!$E$4="All channels",SUMIFS('Sales inputs'!$L$6:$L$2005,'Sales inputs'!$B$6:$B$2005,"&gt;="&amp;Dashboard!$B$4,'Sales inputs'!$B$6:$B$2005,"&lt;"&amp;EDATE(Dashboard!$B$4,1),'Sales inputs'!$M$6:$M$2005,"OK"),SUMIFS('Sales inputs'!$L$6:$L$2005,'Sales inputs'!$B$6:$B$2005,"&gt;="&amp;Dashboard!$B$4,'Sales inputs'!$B$6:$B$2005,"&lt;"&amp;EDATE(Dashboard!$B$4,1),'Sales inputs'!$M$6:$M$2005,"OK",'Sales inputs'!$C$6:$C$2005,Dashboard!$E$4))</f>
        <v>11203.4</v>
      </c>
      <c r="F8" s="6"/>
      <c r="G8" s="6"/>
      <c r="H8" s="7">
        <f>IFERROR(E8/B8,0)</f>
        <v>0.6127433821920805</v>
      </c>
      <c r="I8" s="7"/>
      <c r="J8" s="7"/>
      <c r="K8" s="8">
        <f>IF(E4="All channels",COUNTIFS('Sales inputs'!$B$6:$B$2005,"&gt;="&amp;B4,'Sales inputs'!$B$6:$B$2005,"&lt;"&amp;EDATE(B4,1),'Sales inputs'!$M$6:$M$2005,"OK"),COUNTIFS('Sales inputs'!$B$6:$B$2005,"&gt;="&amp;B4,'Sales inputs'!$B$6:$B$2005,"&lt;"&amp;EDATE(B4,1),'Sales inputs'!$M$6:$M$2005,"OK",'Sales inputs'!$C$6:$C$2005,E4))</f>
        <v>240</v>
      </c>
      <c r="L8" s="8"/>
      <c r="M8" s="8"/>
    </row>
    <row r="9" spans="2:13" s="2" customFormat="1" ht="19" customHeight="1">
      <c r="B9" s="6"/>
      <c r="C9" s="6"/>
      <c r="D9" s="6"/>
      <c r="E9" s="6"/>
      <c r="F9" s="6"/>
      <c r="G9" s="6"/>
      <c r="H9" s="7"/>
      <c r="I9" s="7"/>
      <c r="J9" s="7"/>
      <c r="K9" s="8"/>
      <c r="L9" s="8"/>
      <c r="M9" s="8"/>
    </row>
    <row r="10" spans="2:13" s="2" customFormat="1" ht="19" customHeight="1">
      <c r="B10" s="6"/>
      <c r="C10" s="6"/>
      <c r="D10" s="6"/>
      <c r="E10" s="6"/>
      <c r="F10" s="6"/>
      <c r="G10" s="6"/>
      <c r="H10" s="7"/>
      <c r="I10" s="7"/>
      <c r="J10" s="7"/>
      <c r="K10" s="8"/>
      <c r="L10" s="8"/>
      <c r="M10" s="8"/>
    </row>
    <row r="11" spans="2:13" s="2" customFormat="1" ht="19" customHeight="1"/>
    <row r="12" spans="2:13" ht="26" customHeight="1">
      <c r="B12" s="9">
        <f>COUNTIF('Sales inputs'!M6:M2005,"Check input")</f>
        <v>0</v>
      </c>
      <c r="C12" s="5" t="s">
        <v>1222</v>
      </c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2:13" s="2" customFormat="1" ht="19" customHeight="1"/>
    <row r="14" spans="2:13" s="2" customFormat="1" ht="19" customHeight="1"/>
    <row r="15" spans="2:13" s="2" customFormat="1" ht="19" customHeight="1"/>
    <row r="16" spans="2:13" s="2" customFormat="1" ht="19" customHeight="1"/>
    <row r="17" spans="8:13" s="2" customFormat="1" ht="19" customHeight="1"/>
    <row r="18" spans="8:13" s="2" customFormat="1" ht="19" customHeight="1"/>
    <row r="19" spans="8:13" s="2" customFormat="1" ht="19" customHeight="1"/>
    <row r="20" spans="8:13" s="2" customFormat="1" ht="19" customHeight="1"/>
    <row r="21" spans="8:13" s="2" customFormat="1" ht="19" customHeight="1"/>
    <row r="22" spans="8:13" s="2" customFormat="1" ht="19" customHeight="1"/>
    <row r="23" spans="8:13" s="2" customFormat="1" ht="19" customHeight="1"/>
    <row r="24" spans="8:13" s="2" customFormat="1" ht="19" customHeight="1"/>
    <row r="25" spans="8:13" s="2" customFormat="1" ht="19" customHeight="1"/>
    <row r="26" spans="8:13" s="2" customFormat="1" ht="19" customHeight="1"/>
    <row r="27" spans="8:13" s="2" customFormat="1" ht="19" customHeight="1"/>
    <row r="28" spans="8:13" s="2" customFormat="1" ht="19" customHeight="1"/>
    <row r="29" spans="8:13" s="2" customFormat="1" ht="19" customHeight="1">
      <c r="H29" s="10" t="s">
        <v>1228</v>
      </c>
      <c r="I29" s="10"/>
      <c r="J29" s="10"/>
      <c r="K29" s="10"/>
      <c r="L29" s="10"/>
      <c r="M29" s="10"/>
    </row>
    <row r="30" spans="8:13" s="2" customFormat="1" ht="19" customHeight="1">
      <c r="H30" s="10"/>
      <c r="I30" s="10"/>
      <c r="J30" s="10"/>
      <c r="K30" s="10"/>
      <c r="L30" s="10"/>
      <c r="M30" s="10"/>
    </row>
    <row r="31" spans="8:13" s="2" customFormat="1" ht="19" customHeight="1">
      <c r="H31" s="10"/>
      <c r="I31" s="10"/>
      <c r="J31" s="10"/>
      <c r="K31" s="10"/>
      <c r="L31" s="10"/>
      <c r="M31" s="10"/>
    </row>
    <row r="32" spans="8:13" s="2" customFormat="1" ht="19" customHeight="1"/>
    <row r="33" spans="8:13" s="2" customFormat="1" ht="19" customHeight="1">
      <c r="H33" s="5" t="s">
        <v>1229</v>
      </c>
      <c r="I33" s="5"/>
      <c r="J33" s="5"/>
      <c r="K33" s="5"/>
      <c r="L33" s="5"/>
      <c r="M33" s="5"/>
    </row>
    <row r="34" spans="8:13" s="2" customFormat="1" ht="19" customHeight="1">
      <c r="H34" s="5"/>
      <c r="I34" s="5"/>
      <c r="J34" s="5"/>
      <c r="K34" s="5"/>
      <c r="L34" s="5"/>
      <c r="M34" s="5"/>
    </row>
    <row r="35" spans="8:13" s="2" customFormat="1" ht="19" customHeight="1">
      <c r="H35" s="5"/>
      <c r="I35" s="5"/>
      <c r="J35" s="5"/>
      <c r="K35" s="5"/>
      <c r="L35" s="5"/>
      <c r="M35" s="5"/>
    </row>
    <row r="36" spans="8:13" s="2" customFormat="1" ht="19" customHeight="1">
      <c r="H36" s="5"/>
      <c r="I36" s="5"/>
      <c r="J36" s="5"/>
      <c r="K36" s="5"/>
      <c r="L36" s="5"/>
      <c r="M36" s="5"/>
    </row>
    <row r="37" spans="8:13" s="2" customFormat="1" ht="19" customHeight="1">
      <c r="H37" s="5"/>
      <c r="I37" s="5"/>
      <c r="J37" s="5"/>
      <c r="K37" s="5"/>
      <c r="L37" s="5"/>
      <c r="M37" s="5"/>
    </row>
    <row r="38" spans="8:13" s="2" customFormat="1" ht="19" customHeight="1"/>
    <row r="39" spans="8:13" s="2" customFormat="1" ht="19" customHeight="1">
      <c r="H39" s="5" t="s">
        <v>1230</v>
      </c>
      <c r="I39" s="5"/>
      <c r="J39" s="5"/>
      <c r="K39" s="5"/>
      <c r="L39" s="5"/>
      <c r="M39" s="5"/>
    </row>
    <row r="40" spans="8:13" s="2" customFormat="1" ht="19" customHeight="1">
      <c r="H40" s="5"/>
      <c r="I40" s="5"/>
      <c r="J40" s="5"/>
      <c r="K40" s="5"/>
      <c r="L40" s="5"/>
      <c r="M40" s="5"/>
    </row>
    <row r="41" spans="8:13" s="2" customFormat="1" ht="19" customHeight="1">
      <c r="H41" s="5"/>
      <c r="I41" s="5"/>
      <c r="J41" s="5"/>
      <c r="K41" s="5"/>
      <c r="L41" s="5"/>
      <c r="M41" s="5"/>
    </row>
    <row r="42" spans="8:13" s="2" customFormat="1" ht="19" customHeight="1">
      <c r="H42" s="5"/>
      <c r="I42" s="5"/>
      <c r="J42" s="5"/>
      <c r="K42" s="5"/>
      <c r="L42" s="5"/>
      <c r="M42" s="5"/>
    </row>
    <row r="43" spans="8:13" s="2" customFormat="1" ht="19" customHeight="1">
      <c r="H43" s="5"/>
      <c r="I43" s="5"/>
      <c r="J43" s="5"/>
      <c r="K43" s="5"/>
      <c r="L43" s="5"/>
      <c r="M43" s="5"/>
    </row>
    <row r="44" spans="8:13" s="2" customFormat="1" ht="19" customHeight="1"/>
    <row r="45" spans="8:13" s="2" customFormat="1" ht="19" customHeight="1"/>
    <row r="46" spans="8:13" s="2" customFormat="1" ht="19" customHeight="1"/>
    <row r="47" spans="8:13" s="2" customFormat="1" ht="19" customHeight="1"/>
  </sheetData>
  <mergeCells count="17">
    <mergeCell ref="B2:M2"/>
    <mergeCell ref="B3:M3"/>
    <mergeCell ref="B4:D4"/>
    <mergeCell ref="E4:G4"/>
    <mergeCell ref="H4:M5"/>
    <mergeCell ref="C12:M12"/>
    <mergeCell ref="B7:D7"/>
    <mergeCell ref="B8:D10"/>
    <mergeCell ref="E7:G7"/>
    <mergeCell ref="E8:G10"/>
    <mergeCell ref="H7:J7"/>
    <mergeCell ref="H8:J10"/>
    <mergeCell ref="K7:M7"/>
    <mergeCell ref="K8:M10"/>
    <mergeCell ref="H29:M31"/>
    <mergeCell ref="H33:M37"/>
    <mergeCell ref="H39:M43"/>
  </mergeCells>
  <dataValidations count="2">
    <dataValidation type="list" allowBlank="1" showInputMessage="1" showErrorMessage="1" sqref="B4">
      <formula1>Lists!$A$1:$A$6</formula1>
    </dataValidation>
    <dataValidation type="list" allowBlank="1" showInputMessage="1" showErrorMessage="1" sqref="E4">
      <formula1>"All channels,Online,Retail,Wholesale"</formula1>
    </dataValidation>
  </dataValidations>
  <printOptions horizontalCentered="1"/>
  <pageMargins left="0.25" right="0.25" top="0.3" bottom="0.3" header="0.3" footer="0.3"/>
  <pageSetup paperSize="9" orientation="portrait"/>
  <headerFooter>
    <oddFooter>&amp;LNorthline Supply | Synthetic example&amp;RPage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05"/>
  <sheetViews>
    <sheetView showGridLines="0" zoomScale="85" zoomScaleNormal="85" workbookViewId="0">
      <pane ySplit="5" topLeftCell="A6" activePane="bottomLeft" state="frozen"/>
      <selection pane="bottomLeft"/>
    </sheetView>
  </sheetViews>
  <sheetFormatPr defaultRowHeight="15"/>
  <cols>
    <col min="1" max="1" width="14.7109375" customWidth="1"/>
    <col min="2" max="2" width="13.7109375" customWidth="1"/>
    <col min="3" max="4" width="14.7109375" customWidth="1"/>
    <col min="5" max="5" width="25.7109375" customWidth="1"/>
    <col min="6" max="6" width="15.7109375" customWidth="1"/>
    <col min="7" max="12" width="17.7109375" customWidth="1"/>
    <col min="13" max="13" width="16.7109375" customWidth="1"/>
  </cols>
  <sheetData>
    <row r="1" spans="1:13" ht="34" customHeight="1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2" t="s">
        <v>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spans="1:13" ht="32" customHeight="1">
      <c r="A5" s="11" t="s">
        <v>9</v>
      </c>
      <c r="B5" s="11" t="s">
        <v>10</v>
      </c>
      <c r="C5" s="11" t="s">
        <v>11</v>
      </c>
      <c r="D5" s="11" t="s">
        <v>12</v>
      </c>
      <c r="E5" s="11" t="s">
        <v>13</v>
      </c>
      <c r="F5" s="11" t="s">
        <v>14</v>
      </c>
      <c r="G5" s="11" t="s">
        <v>15</v>
      </c>
      <c r="H5" s="11" t="s">
        <v>16</v>
      </c>
      <c r="I5" s="11" t="s">
        <v>17</v>
      </c>
      <c r="J5" s="11" t="s">
        <v>18</v>
      </c>
      <c r="K5" s="11" t="s">
        <v>19</v>
      </c>
      <c r="L5" s="11" t="s">
        <v>20</v>
      </c>
      <c r="M5" s="11" t="s">
        <v>21</v>
      </c>
    </row>
    <row r="6" spans="1:13" ht="23" customHeight="1">
      <c r="A6" s="12" t="s">
        <v>22</v>
      </c>
      <c r="B6" s="13">
        <v>46113</v>
      </c>
      <c r="C6" s="12" t="s">
        <v>23</v>
      </c>
      <c r="D6" s="12" t="s">
        <v>24</v>
      </c>
      <c r="E6" s="12" t="s">
        <v>25</v>
      </c>
      <c r="F6" s="12" t="s">
        <v>26</v>
      </c>
      <c r="G6" s="14">
        <v>2</v>
      </c>
      <c r="H6" s="14">
        <v>4200</v>
      </c>
      <c r="I6" s="14">
        <v>1780</v>
      </c>
      <c r="J6" s="15">
        <f>IF(M6="OK",G6*H6/100,"")</f>
        <v>84.0</v>
      </c>
      <c r="K6" s="15">
        <f>IF(M6="OK",G6*I6/100,"")</f>
        <v>35.6</v>
      </c>
      <c r="L6" s="15">
        <f>IF(M6="OK",J6-K6,"")</f>
        <v>48.4</v>
      </c>
      <c r="M6" s="16" t="str">
        <f>IF(A6="","",IF(IFERROR(AND(COUNTIF($A$6:$A$2005,A6)=1,ISNUMBER(B6),B6&gt;=DATE(2020,1,1),B6&lt;=DATE(2100,12,31),OR(C6="Online",C6="Retail",C6="Wholesale"),D6&lt;&gt;"",E6&lt;&gt;"",F6&lt;&gt;"",ISNUMBER(G6),G6&gt;0,G6=INT(G6),ISNUMBER(H6),H6&gt;=0,H6=INT(H6),ISNUMBER(I6),I6&gt;=0,I6=INT(I6)),FALSE),"OK","Check input"))</f>
        <v>OK</v>
      </c>
    </row>
    <row r="7" spans="1:13" ht="23" customHeight="1">
      <c r="A7" s="12" t="s">
        <v>27</v>
      </c>
      <c r="B7" s="13">
        <v>46113</v>
      </c>
      <c r="C7" s="12" t="s">
        <v>28</v>
      </c>
      <c r="D7" s="12" t="s">
        <v>29</v>
      </c>
      <c r="E7" s="12" t="s">
        <v>30</v>
      </c>
      <c r="F7" s="12" t="s">
        <v>31</v>
      </c>
      <c r="G7" s="14">
        <v>2</v>
      </c>
      <c r="H7" s="14">
        <v>3200</v>
      </c>
      <c r="I7" s="14">
        <v>1350</v>
      </c>
      <c r="J7" s="15">
        <f>IF(M7="OK",G7*H7/100,"")</f>
        <v>64.0</v>
      </c>
      <c r="K7" s="15">
        <f>IF(M7="OK",G7*I7/100,"")</f>
        <v>27.0</v>
      </c>
      <c r="L7" s="15">
        <f>IF(M7="OK",J7-K7,"")</f>
        <v>37.0</v>
      </c>
      <c r="M7" s="16" t="str">
        <f>IF(A7="","",IF(IFERROR(AND(COUNTIF($A$6:$A$2005,A7)=1,ISNUMBER(B7),B7&gt;=DATE(2020,1,1),B7&lt;=DATE(2100,12,31),OR(C7="Online",C7="Retail",C7="Wholesale"),D7&lt;&gt;"",E7&lt;&gt;"",F7&lt;&gt;"",ISNUMBER(G7),G7&gt;0,G7=INT(G7),ISNUMBER(H7),H7&gt;=0,H7=INT(H7),ISNUMBER(I7),I7&gt;=0,I7=INT(I7)),FALSE),"OK","Check input"))</f>
        <v>OK</v>
      </c>
    </row>
    <row r="8" spans="1:13" ht="23" customHeight="1">
      <c r="A8" s="12" t="s">
        <v>32</v>
      </c>
      <c r="B8" s="13">
        <v>46114</v>
      </c>
      <c r="C8" s="12" t="s">
        <v>28</v>
      </c>
      <c r="D8" s="12" t="s">
        <v>33</v>
      </c>
      <c r="E8" s="12" t="s">
        <v>34</v>
      </c>
      <c r="F8" s="12" t="s">
        <v>26</v>
      </c>
      <c r="G8" s="14">
        <v>2</v>
      </c>
      <c r="H8" s="14">
        <v>2800</v>
      </c>
      <c r="I8" s="14">
        <v>1100</v>
      </c>
      <c r="J8" s="15">
        <f>IF(M8="OK",G8*H8/100,"")</f>
        <v>56.0</v>
      </c>
      <c r="K8" s="15">
        <f>IF(M8="OK",G8*I8/100,"")</f>
        <v>22.0</v>
      </c>
      <c r="L8" s="15">
        <f>IF(M8="OK",J8-K8,"")</f>
        <v>34.0</v>
      </c>
      <c r="M8" s="16" t="str">
        <f>IF(A8="","",IF(IFERROR(AND(COUNTIF($A$6:$A$2005,A8)=1,ISNUMBER(B8),B8&gt;=DATE(2020,1,1),B8&lt;=DATE(2100,12,31),OR(C8="Online",C8="Retail",C8="Wholesale"),D8&lt;&gt;"",E8&lt;&gt;"",F8&lt;&gt;"",ISNUMBER(G8),G8&gt;0,G8=INT(G8),ISNUMBER(H8),H8&gt;=0,H8=INT(H8),ISNUMBER(I8),I8&gt;=0,I8=INT(I8)),FALSE),"OK","Check input"))</f>
        <v>OK</v>
      </c>
    </row>
    <row r="9" spans="1:13" ht="23" customHeight="1">
      <c r="A9" s="12" t="s">
        <v>35</v>
      </c>
      <c r="B9" s="13">
        <v>46114</v>
      </c>
      <c r="C9" s="12" t="s">
        <v>28</v>
      </c>
      <c r="D9" s="12" t="s">
        <v>29</v>
      </c>
      <c r="E9" s="12" t="s">
        <v>30</v>
      </c>
      <c r="F9" s="12" t="s">
        <v>31</v>
      </c>
      <c r="G9" s="14">
        <v>2</v>
      </c>
      <c r="H9" s="14">
        <v>3200</v>
      </c>
      <c r="I9" s="14">
        <v>1350</v>
      </c>
      <c r="J9" s="15">
        <f>IF(M9="OK",G9*H9/100,"")</f>
        <v>64.0</v>
      </c>
      <c r="K9" s="15">
        <f>IF(M9="OK",G9*I9/100,"")</f>
        <v>27.0</v>
      </c>
      <c r="L9" s="15">
        <f>IF(M9="OK",J9-K9,"")</f>
        <v>37.0</v>
      </c>
      <c r="M9" s="16" t="str">
        <f>IF(A9="","",IF(IFERROR(AND(COUNTIF($A$6:$A$2005,A9)=1,ISNUMBER(B9),B9&gt;=DATE(2020,1,1),B9&lt;=DATE(2100,12,31),OR(C9="Online",C9="Retail",C9="Wholesale"),D9&lt;&gt;"",E9&lt;&gt;"",F9&lt;&gt;"",ISNUMBER(G9),G9&gt;0,G9=INT(G9),ISNUMBER(H9),H9&gt;=0,H9=INT(H9),ISNUMBER(I9),I9&gt;=0,I9=INT(I9)),FALSE),"OK","Check input"))</f>
        <v>OK</v>
      </c>
    </row>
    <row r="10" spans="1:13" ht="23" customHeight="1">
      <c r="A10" s="12" t="s">
        <v>36</v>
      </c>
      <c r="B10" s="13">
        <v>46114</v>
      </c>
      <c r="C10" s="12" t="s">
        <v>28</v>
      </c>
      <c r="D10" s="12" t="s">
        <v>37</v>
      </c>
      <c r="E10" s="12" t="s">
        <v>38</v>
      </c>
      <c r="F10" s="12" t="s">
        <v>31</v>
      </c>
      <c r="G10" s="14">
        <v>1</v>
      </c>
      <c r="H10" s="14">
        <v>1800</v>
      </c>
      <c r="I10" s="14">
        <v>690</v>
      </c>
      <c r="J10" s="15">
        <f>IF(M10="OK",G10*H10/100,"")</f>
        <v>18.0</v>
      </c>
      <c r="K10" s="15">
        <f>IF(M10="OK",G10*I10/100,"")</f>
        <v>6.9</v>
      </c>
      <c r="L10" s="15">
        <f>IF(M10="OK",J10-K10,"")</f>
        <v>11.1</v>
      </c>
      <c r="M10" s="16" t="str">
        <f>IF(A10="","",IF(IFERROR(AND(COUNTIF($A$6:$A$2005,A10)=1,ISNUMBER(B10),B10&gt;=DATE(2020,1,1),B10&lt;=DATE(2100,12,31),OR(C10="Online",C10="Retail",C10="Wholesale"),D10&lt;&gt;"",E10&lt;&gt;"",F10&lt;&gt;"",ISNUMBER(G10),G10&gt;0,G10=INT(G10),ISNUMBER(H10),H10&gt;=0,H10=INT(H10),ISNUMBER(I10),I10&gt;=0,I10=INT(I10)),FALSE),"OK","Check input"))</f>
        <v>OK</v>
      </c>
    </row>
    <row r="11" spans="1:13" ht="23" customHeight="1">
      <c r="A11" s="12" t="s">
        <v>39</v>
      </c>
      <c r="B11" s="13">
        <v>46114</v>
      </c>
      <c r="C11" s="12" t="s">
        <v>28</v>
      </c>
      <c r="D11" s="12" t="s">
        <v>40</v>
      </c>
      <c r="E11" s="12" t="s">
        <v>41</v>
      </c>
      <c r="F11" s="12" t="s">
        <v>26</v>
      </c>
      <c r="G11" s="14">
        <v>2</v>
      </c>
      <c r="H11" s="14">
        <v>1200</v>
      </c>
      <c r="I11" s="14">
        <v>320</v>
      </c>
      <c r="J11" s="15">
        <f>IF(M11="OK",G11*H11/100,"")</f>
        <v>24.0</v>
      </c>
      <c r="K11" s="15">
        <f>IF(M11="OK",G11*I11/100,"")</f>
        <v>6.4</v>
      </c>
      <c r="L11" s="15">
        <f>IF(M11="OK",J11-K11,"")</f>
        <v>17.6</v>
      </c>
      <c r="M11" s="16" t="str">
        <f>IF(A11="","",IF(IFERROR(AND(COUNTIF($A$6:$A$2005,A11)=1,ISNUMBER(B11),B11&gt;=DATE(2020,1,1),B11&lt;=DATE(2100,12,31),OR(C11="Online",C11="Retail",C11="Wholesale"),D11&lt;&gt;"",E11&lt;&gt;"",F11&lt;&gt;"",ISNUMBER(G11),G11&gt;0,G11=INT(G11),ISNUMBER(H11),H11&gt;=0,H11=INT(H11),ISNUMBER(I11),I11&gt;=0,I11=INT(I11)),FALSE),"OK","Check input"))</f>
        <v>OK</v>
      </c>
    </row>
    <row r="12" spans="1:13" ht="23" customHeight="1">
      <c r="A12" s="12" t="s">
        <v>42</v>
      </c>
      <c r="B12" s="13">
        <v>46114</v>
      </c>
      <c r="C12" s="12" t="s">
        <v>28</v>
      </c>
      <c r="D12" s="12" t="s">
        <v>43</v>
      </c>
      <c r="E12" s="12" t="s">
        <v>44</v>
      </c>
      <c r="F12" s="12" t="s">
        <v>45</v>
      </c>
      <c r="G12" s="14">
        <v>5</v>
      </c>
      <c r="H12" s="14">
        <v>2200</v>
      </c>
      <c r="I12" s="14">
        <v>850</v>
      </c>
      <c r="J12" s="15">
        <f>IF(M12="OK",G12*H12/100,"")</f>
        <v>110.0</v>
      </c>
      <c r="K12" s="15">
        <f>IF(M12="OK",G12*I12/100,"")</f>
        <v>42.5</v>
      </c>
      <c r="L12" s="15">
        <f>IF(M12="OK",J12-K12,"")</f>
        <v>67.5</v>
      </c>
      <c r="M12" s="16" t="str">
        <f>IF(A12="","",IF(IFERROR(AND(COUNTIF($A$6:$A$2005,A12)=1,ISNUMBER(B12),B12&gt;=DATE(2020,1,1),B12&lt;=DATE(2100,12,31),OR(C12="Online",C12="Retail",C12="Wholesale"),D12&lt;&gt;"",E12&lt;&gt;"",F12&lt;&gt;"",ISNUMBER(G12),G12&gt;0,G12=INT(G12),ISNUMBER(H12),H12&gt;=0,H12=INT(H12),ISNUMBER(I12),I12&gt;=0,I12=INT(I12)),FALSE),"OK","Check input"))</f>
        <v>OK</v>
      </c>
    </row>
    <row r="13" spans="1:13" ht="23" customHeight="1">
      <c r="A13" s="12" t="s">
        <v>46</v>
      </c>
      <c r="B13" s="13">
        <v>46114</v>
      </c>
      <c r="C13" s="12" t="s">
        <v>23</v>
      </c>
      <c r="D13" s="12" t="s">
        <v>47</v>
      </c>
      <c r="E13" s="12" t="s">
        <v>48</v>
      </c>
      <c r="F13" s="12" t="s">
        <v>45</v>
      </c>
      <c r="G13" s="14">
        <v>4</v>
      </c>
      <c r="H13" s="14">
        <v>1400</v>
      </c>
      <c r="I13" s="14">
        <v>410</v>
      </c>
      <c r="J13" s="15">
        <f>IF(M13="OK",G13*H13/100,"")</f>
        <v>56.0</v>
      </c>
      <c r="K13" s="15">
        <f>IF(M13="OK",G13*I13/100,"")</f>
        <v>16.4</v>
      </c>
      <c r="L13" s="15">
        <f>IF(M13="OK",J13-K13,"")</f>
        <v>39.6</v>
      </c>
      <c r="M13" s="16" t="str">
        <f>IF(A13="","",IF(IFERROR(AND(COUNTIF($A$6:$A$2005,A13)=1,ISNUMBER(B13),B13&gt;=DATE(2020,1,1),B13&lt;=DATE(2100,12,31),OR(C13="Online",C13="Retail",C13="Wholesale"),D13&lt;&gt;"",E13&lt;&gt;"",F13&lt;&gt;"",ISNUMBER(G13),G13&gt;0,G13=INT(G13),ISNUMBER(H13),H13&gt;=0,H13=INT(H13),ISNUMBER(I13),I13&gt;=0,I13=INT(I13)),FALSE),"OK","Check input"))</f>
        <v>OK</v>
      </c>
    </row>
    <row r="14" spans="1:13" ht="23" customHeight="1">
      <c r="A14" s="12" t="s">
        <v>49</v>
      </c>
      <c r="B14" s="13">
        <v>46115</v>
      </c>
      <c r="C14" s="12" t="s">
        <v>50</v>
      </c>
      <c r="D14" s="12" t="s">
        <v>51</v>
      </c>
      <c r="E14" s="12" t="s">
        <v>52</v>
      </c>
      <c r="F14" s="12" t="s">
        <v>45</v>
      </c>
      <c r="G14" s="14">
        <v>1</v>
      </c>
      <c r="H14" s="14">
        <v>1600</v>
      </c>
      <c r="I14" s="14">
        <v>520</v>
      </c>
      <c r="J14" s="15">
        <f>IF(M14="OK",G14*H14/100,"")</f>
        <v>16.0</v>
      </c>
      <c r="K14" s="15">
        <f>IF(M14="OK",G14*I14/100,"")</f>
        <v>5.2</v>
      </c>
      <c r="L14" s="15">
        <f>IF(M14="OK",J14-K14,"")</f>
        <v>10.8</v>
      </c>
      <c r="M14" s="16" t="str">
        <f>IF(A14="","",IF(IFERROR(AND(COUNTIF($A$6:$A$2005,A14)=1,ISNUMBER(B14),B14&gt;=DATE(2020,1,1),B14&lt;=DATE(2100,12,31),OR(C14="Online",C14="Retail",C14="Wholesale"),D14&lt;&gt;"",E14&lt;&gt;"",F14&lt;&gt;"",ISNUMBER(G14),G14&gt;0,G14=INT(G14),ISNUMBER(H14),H14&gt;=0,H14=INT(H14),ISNUMBER(I14),I14&gt;=0,I14=INT(I14)),FALSE),"OK","Check input"))</f>
        <v>OK</v>
      </c>
    </row>
    <row r="15" spans="1:13" ht="23" customHeight="1">
      <c r="A15" s="12" t="s">
        <v>53</v>
      </c>
      <c r="B15" s="13">
        <v>46115</v>
      </c>
      <c r="C15" s="12" t="s">
        <v>28</v>
      </c>
      <c r="D15" s="12" t="s">
        <v>33</v>
      </c>
      <c r="E15" s="12" t="s">
        <v>34</v>
      </c>
      <c r="F15" s="12" t="s">
        <v>26</v>
      </c>
      <c r="G15" s="14">
        <v>2</v>
      </c>
      <c r="H15" s="14">
        <v>2800</v>
      </c>
      <c r="I15" s="14">
        <v>1100</v>
      </c>
      <c r="J15" s="15">
        <f>IF(M15="OK",G15*H15/100,"")</f>
        <v>56.0</v>
      </c>
      <c r="K15" s="15">
        <f>IF(M15="OK",G15*I15/100,"")</f>
        <v>22.0</v>
      </c>
      <c r="L15" s="15">
        <f>IF(M15="OK",J15-K15,"")</f>
        <v>34.0</v>
      </c>
      <c r="M15" s="16" t="str">
        <f>IF(A15="","",IF(IFERROR(AND(COUNTIF($A$6:$A$2005,A15)=1,ISNUMBER(B15),B15&gt;=DATE(2020,1,1),B15&lt;=DATE(2100,12,31),OR(C15="Online",C15="Retail",C15="Wholesale"),D15&lt;&gt;"",E15&lt;&gt;"",F15&lt;&gt;"",ISNUMBER(G15),G15&gt;0,G15=INT(G15),ISNUMBER(H15),H15&gt;=0,H15=INT(H15),ISNUMBER(I15),I15&gt;=0,I15=INT(I15)),FALSE),"OK","Check input"))</f>
        <v>OK</v>
      </c>
    </row>
    <row r="16" spans="1:13" ht="23" customHeight="1">
      <c r="A16" s="12" t="s">
        <v>54</v>
      </c>
      <c r="B16" s="13">
        <v>46115</v>
      </c>
      <c r="C16" s="12" t="s">
        <v>23</v>
      </c>
      <c r="D16" s="12" t="s">
        <v>51</v>
      </c>
      <c r="E16" s="12" t="s">
        <v>52</v>
      </c>
      <c r="F16" s="12" t="s">
        <v>45</v>
      </c>
      <c r="G16" s="14">
        <v>2</v>
      </c>
      <c r="H16" s="14">
        <v>1600</v>
      </c>
      <c r="I16" s="14">
        <v>520</v>
      </c>
      <c r="J16" s="15">
        <f>IF(M16="OK",G16*H16/100,"")</f>
        <v>32.0</v>
      </c>
      <c r="K16" s="15">
        <f>IF(M16="OK",G16*I16/100,"")</f>
        <v>10.4</v>
      </c>
      <c r="L16" s="15">
        <f>IF(M16="OK",J16-K16,"")</f>
        <v>21.6</v>
      </c>
      <c r="M16" s="16" t="str">
        <f>IF(A16="","",IF(IFERROR(AND(COUNTIF($A$6:$A$2005,A16)=1,ISNUMBER(B16),B16&gt;=DATE(2020,1,1),B16&lt;=DATE(2100,12,31),OR(C16="Online",C16="Retail",C16="Wholesale"),D16&lt;&gt;"",E16&lt;&gt;"",F16&lt;&gt;"",ISNUMBER(G16),G16&gt;0,G16=INT(G16),ISNUMBER(H16),H16&gt;=0,H16=INT(H16),ISNUMBER(I16),I16&gt;=0,I16=INT(I16)),FALSE),"OK","Check input"))</f>
        <v>OK</v>
      </c>
    </row>
    <row r="17" spans="1:13" ht="23" customHeight="1">
      <c r="A17" s="12" t="s">
        <v>55</v>
      </c>
      <c r="B17" s="13">
        <v>46115</v>
      </c>
      <c r="C17" s="12" t="s">
        <v>23</v>
      </c>
      <c r="D17" s="12" t="s">
        <v>56</v>
      </c>
      <c r="E17" s="12" t="s">
        <v>57</v>
      </c>
      <c r="F17" s="12" t="s">
        <v>26</v>
      </c>
      <c r="G17" s="14">
        <v>1</v>
      </c>
      <c r="H17" s="14">
        <v>2000</v>
      </c>
      <c r="I17" s="14">
        <v>730</v>
      </c>
      <c r="J17" s="15">
        <f>IF(M17="OK",G17*H17/100,"")</f>
        <v>20.0</v>
      </c>
      <c r="K17" s="15">
        <f>IF(M17="OK",G17*I17/100,"")</f>
        <v>7.3</v>
      </c>
      <c r="L17" s="15">
        <f>IF(M17="OK",J17-K17,"")</f>
        <v>12.7</v>
      </c>
      <c r="M17" s="16" t="str">
        <f>IF(A17="","",IF(IFERROR(AND(COUNTIF($A$6:$A$2005,A17)=1,ISNUMBER(B17),B17&gt;=DATE(2020,1,1),B17&lt;=DATE(2100,12,31),OR(C17="Online",C17="Retail",C17="Wholesale"),D17&lt;&gt;"",E17&lt;&gt;"",F17&lt;&gt;"",ISNUMBER(G17),G17&gt;0,G17=INT(G17),ISNUMBER(H17),H17&gt;=0,H17=INT(H17),ISNUMBER(I17),I17&gt;=0,I17=INT(I17)),FALSE),"OK","Check input"))</f>
        <v>OK</v>
      </c>
    </row>
    <row r="18" spans="1:13" ht="23" customHeight="1">
      <c r="A18" s="12" t="s">
        <v>58</v>
      </c>
      <c r="B18" s="13">
        <v>46115</v>
      </c>
      <c r="C18" s="12" t="s">
        <v>23</v>
      </c>
      <c r="D18" s="12" t="s">
        <v>43</v>
      </c>
      <c r="E18" s="12" t="s">
        <v>44</v>
      </c>
      <c r="F18" s="12" t="s">
        <v>45</v>
      </c>
      <c r="G18" s="14">
        <v>3</v>
      </c>
      <c r="H18" s="14">
        <v>2200</v>
      </c>
      <c r="I18" s="14">
        <v>850</v>
      </c>
      <c r="J18" s="15">
        <f>IF(M18="OK",G18*H18/100,"")</f>
        <v>66.0</v>
      </c>
      <c r="K18" s="15">
        <f>IF(M18="OK",G18*I18/100,"")</f>
        <v>25.5</v>
      </c>
      <c r="L18" s="15">
        <f>IF(M18="OK",J18-K18,"")</f>
        <v>40.5</v>
      </c>
      <c r="M18" s="16" t="str">
        <f>IF(A18="","",IF(IFERROR(AND(COUNTIF($A$6:$A$2005,A18)=1,ISNUMBER(B18),B18&gt;=DATE(2020,1,1),B18&lt;=DATE(2100,12,31),OR(C18="Online",C18="Retail",C18="Wholesale"),D18&lt;&gt;"",E18&lt;&gt;"",F18&lt;&gt;"",ISNUMBER(G18),G18&gt;0,G18=INT(G18),ISNUMBER(H18),H18&gt;=0,H18=INT(H18),ISNUMBER(I18),I18&gt;=0,I18=INT(I18)),FALSE),"OK","Check input"))</f>
        <v>OK</v>
      </c>
    </row>
    <row r="19" spans="1:13" ht="23" customHeight="1">
      <c r="A19" s="12" t="s">
        <v>59</v>
      </c>
      <c r="B19" s="13">
        <v>46115</v>
      </c>
      <c r="C19" s="12" t="s">
        <v>23</v>
      </c>
      <c r="D19" s="12" t="s">
        <v>29</v>
      </c>
      <c r="E19" s="12" t="s">
        <v>30</v>
      </c>
      <c r="F19" s="12" t="s">
        <v>31</v>
      </c>
      <c r="G19" s="14">
        <v>5</v>
      </c>
      <c r="H19" s="14">
        <v>3200</v>
      </c>
      <c r="I19" s="14">
        <v>1350</v>
      </c>
      <c r="J19" s="15">
        <f>IF(M19="OK",G19*H19/100,"")</f>
        <v>160.0</v>
      </c>
      <c r="K19" s="15">
        <f>IF(M19="OK",G19*I19/100,"")</f>
        <v>67.5</v>
      </c>
      <c r="L19" s="15">
        <f>IF(M19="OK",J19-K19,"")</f>
        <v>92.5</v>
      </c>
      <c r="M19" s="16" t="str">
        <f>IF(A19="","",IF(IFERROR(AND(COUNTIF($A$6:$A$2005,A19)=1,ISNUMBER(B19),B19&gt;=DATE(2020,1,1),B19&lt;=DATE(2100,12,31),OR(C19="Online",C19="Retail",C19="Wholesale"),D19&lt;&gt;"",E19&lt;&gt;"",F19&lt;&gt;"",ISNUMBER(G19),G19&gt;0,G19=INT(G19),ISNUMBER(H19),H19&gt;=0,H19=INT(H19),ISNUMBER(I19),I19&gt;=0,I19=INT(I19)),FALSE),"OK","Check input"))</f>
        <v>OK</v>
      </c>
    </row>
    <row r="20" spans="1:13" ht="23" customHeight="1">
      <c r="A20" s="12" t="s">
        <v>60</v>
      </c>
      <c r="B20" s="13">
        <v>46115</v>
      </c>
      <c r="C20" s="12" t="s">
        <v>28</v>
      </c>
      <c r="D20" s="12" t="s">
        <v>24</v>
      </c>
      <c r="E20" s="12" t="s">
        <v>25</v>
      </c>
      <c r="F20" s="12" t="s">
        <v>26</v>
      </c>
      <c r="G20" s="14">
        <v>5</v>
      </c>
      <c r="H20" s="14">
        <v>4200</v>
      </c>
      <c r="I20" s="14">
        <v>1780</v>
      </c>
      <c r="J20" s="15">
        <f>IF(M20="OK",G20*H20/100,"")</f>
        <v>210.0</v>
      </c>
      <c r="K20" s="15">
        <f>IF(M20="OK",G20*I20/100,"")</f>
        <v>89.0</v>
      </c>
      <c r="L20" s="15">
        <f>IF(M20="OK",J20-K20,"")</f>
        <v>121.0</v>
      </c>
      <c r="M20" s="16" t="str">
        <f>IF(A20="","",IF(IFERROR(AND(COUNTIF($A$6:$A$2005,A20)=1,ISNUMBER(B20),B20&gt;=DATE(2020,1,1),B20&lt;=DATE(2100,12,31),OR(C20="Online",C20="Retail",C20="Wholesale"),D20&lt;&gt;"",E20&lt;&gt;"",F20&lt;&gt;"",ISNUMBER(G20),G20&gt;0,G20=INT(G20),ISNUMBER(H20),H20&gt;=0,H20=INT(H20),ISNUMBER(I20),I20&gt;=0,I20=INT(I20)),FALSE),"OK","Check input"))</f>
        <v>OK</v>
      </c>
    </row>
    <row r="21" spans="1:13" ht="23" customHeight="1">
      <c r="A21" s="12" t="s">
        <v>61</v>
      </c>
      <c r="B21" s="13">
        <v>46115</v>
      </c>
      <c r="C21" s="12" t="s">
        <v>23</v>
      </c>
      <c r="D21" s="12" t="s">
        <v>40</v>
      </c>
      <c r="E21" s="12" t="s">
        <v>41</v>
      </c>
      <c r="F21" s="12" t="s">
        <v>26</v>
      </c>
      <c r="G21" s="14">
        <v>1</v>
      </c>
      <c r="H21" s="14">
        <v>1200</v>
      </c>
      <c r="I21" s="14">
        <v>320</v>
      </c>
      <c r="J21" s="15">
        <f>IF(M21="OK",G21*H21/100,"")</f>
        <v>12.0</v>
      </c>
      <c r="K21" s="15">
        <f>IF(M21="OK",G21*I21/100,"")</f>
        <v>3.2</v>
      </c>
      <c r="L21" s="15">
        <f>IF(M21="OK",J21-K21,"")</f>
        <v>8.8</v>
      </c>
      <c r="M21" s="16" t="str">
        <f>IF(A21="","",IF(IFERROR(AND(COUNTIF($A$6:$A$2005,A21)=1,ISNUMBER(B21),B21&gt;=DATE(2020,1,1),B21&lt;=DATE(2100,12,31),OR(C21="Online",C21="Retail",C21="Wholesale"),D21&lt;&gt;"",E21&lt;&gt;"",F21&lt;&gt;"",ISNUMBER(G21),G21&gt;0,G21=INT(G21),ISNUMBER(H21),H21&gt;=0,H21=INT(H21),ISNUMBER(I21),I21&gt;=0,I21=INT(I21)),FALSE),"OK","Check input"))</f>
        <v>OK</v>
      </c>
    </row>
    <row r="22" spans="1:13" ht="23" customHeight="1">
      <c r="A22" s="12" t="s">
        <v>62</v>
      </c>
      <c r="B22" s="13">
        <v>46116</v>
      </c>
      <c r="C22" s="12" t="s">
        <v>23</v>
      </c>
      <c r="D22" s="12" t="s">
        <v>24</v>
      </c>
      <c r="E22" s="12" t="s">
        <v>25</v>
      </c>
      <c r="F22" s="12" t="s">
        <v>26</v>
      </c>
      <c r="G22" s="14">
        <v>1</v>
      </c>
      <c r="H22" s="14">
        <v>4200</v>
      </c>
      <c r="I22" s="14">
        <v>1780</v>
      </c>
      <c r="J22" s="15">
        <f>IF(M22="OK",G22*H22/100,"")</f>
        <v>42.0</v>
      </c>
      <c r="K22" s="15">
        <f>IF(M22="OK",G22*I22/100,"")</f>
        <v>17.8</v>
      </c>
      <c r="L22" s="15">
        <f>IF(M22="OK",J22-K22,"")</f>
        <v>24.2</v>
      </c>
      <c r="M22" s="16" t="str">
        <f>IF(A22="","",IF(IFERROR(AND(COUNTIF($A$6:$A$2005,A22)=1,ISNUMBER(B22),B22&gt;=DATE(2020,1,1),B22&lt;=DATE(2100,12,31),OR(C22="Online",C22="Retail",C22="Wholesale"),D22&lt;&gt;"",E22&lt;&gt;"",F22&lt;&gt;"",ISNUMBER(G22),G22&gt;0,G22=INT(G22),ISNUMBER(H22),H22&gt;=0,H22=INT(H22),ISNUMBER(I22),I22&gt;=0,I22=INT(I22)),FALSE),"OK","Check input"))</f>
        <v>OK</v>
      </c>
    </row>
    <row r="23" spans="1:13" ht="23" customHeight="1">
      <c r="A23" s="12" t="s">
        <v>63</v>
      </c>
      <c r="B23" s="13">
        <v>46116</v>
      </c>
      <c r="C23" s="12" t="s">
        <v>23</v>
      </c>
      <c r="D23" s="12" t="s">
        <v>43</v>
      </c>
      <c r="E23" s="12" t="s">
        <v>44</v>
      </c>
      <c r="F23" s="12" t="s">
        <v>45</v>
      </c>
      <c r="G23" s="14">
        <v>5</v>
      </c>
      <c r="H23" s="14">
        <v>2200</v>
      </c>
      <c r="I23" s="14">
        <v>850</v>
      </c>
      <c r="J23" s="15">
        <f>IF(M23="OK",G23*H23/100,"")</f>
        <v>110.0</v>
      </c>
      <c r="K23" s="15">
        <f>IF(M23="OK",G23*I23/100,"")</f>
        <v>42.5</v>
      </c>
      <c r="L23" s="15">
        <f>IF(M23="OK",J23-K23,"")</f>
        <v>67.5</v>
      </c>
      <c r="M23" s="16" t="str">
        <f>IF(A23="","",IF(IFERROR(AND(COUNTIF($A$6:$A$2005,A23)=1,ISNUMBER(B23),B23&gt;=DATE(2020,1,1),B23&lt;=DATE(2100,12,31),OR(C23="Online",C23="Retail",C23="Wholesale"),D23&lt;&gt;"",E23&lt;&gt;"",F23&lt;&gt;"",ISNUMBER(G23),G23&gt;0,G23=INT(G23),ISNUMBER(H23),H23&gt;=0,H23=INT(H23),ISNUMBER(I23),I23&gt;=0,I23=INT(I23)),FALSE),"OK","Check input"))</f>
        <v>OK</v>
      </c>
    </row>
    <row r="24" spans="1:13" ht="23" customHeight="1">
      <c r="A24" s="12" t="s">
        <v>64</v>
      </c>
      <c r="B24" s="13">
        <v>46116</v>
      </c>
      <c r="C24" s="12" t="s">
        <v>28</v>
      </c>
      <c r="D24" s="12" t="s">
        <v>65</v>
      </c>
      <c r="E24" s="12" t="s">
        <v>66</v>
      </c>
      <c r="F24" s="12" t="s">
        <v>45</v>
      </c>
      <c r="G24" s="14">
        <v>4</v>
      </c>
      <c r="H24" s="14">
        <v>2400</v>
      </c>
      <c r="I24" s="14">
        <v>980</v>
      </c>
      <c r="J24" s="15">
        <f>IF(M24="OK",G24*H24/100,"")</f>
        <v>96.0</v>
      </c>
      <c r="K24" s="15">
        <f>IF(M24="OK",G24*I24/100,"")</f>
        <v>39.2</v>
      </c>
      <c r="L24" s="15">
        <f>IF(M24="OK",J24-K24,"")</f>
        <v>56.8</v>
      </c>
      <c r="M24" s="16" t="str">
        <f>IF(A24="","",IF(IFERROR(AND(COUNTIF($A$6:$A$2005,A24)=1,ISNUMBER(B24),B24&gt;=DATE(2020,1,1),B24&lt;=DATE(2100,12,31),OR(C24="Online",C24="Retail",C24="Wholesale"),D24&lt;&gt;"",E24&lt;&gt;"",F24&lt;&gt;"",ISNUMBER(G24),G24&gt;0,G24=INT(G24),ISNUMBER(H24),H24&gt;=0,H24=INT(H24),ISNUMBER(I24),I24&gt;=0,I24=INT(I24)),FALSE),"OK","Check input"))</f>
        <v>OK</v>
      </c>
    </row>
    <row r="25" spans="1:13" ht="23" customHeight="1">
      <c r="A25" s="12" t="s">
        <v>67</v>
      </c>
      <c r="B25" s="13">
        <v>46116</v>
      </c>
      <c r="C25" s="12" t="s">
        <v>28</v>
      </c>
      <c r="D25" s="12" t="s">
        <v>56</v>
      </c>
      <c r="E25" s="12" t="s">
        <v>57</v>
      </c>
      <c r="F25" s="12" t="s">
        <v>26</v>
      </c>
      <c r="G25" s="14">
        <v>4</v>
      </c>
      <c r="H25" s="14">
        <v>2000</v>
      </c>
      <c r="I25" s="14">
        <v>730</v>
      </c>
      <c r="J25" s="15">
        <f>IF(M25="OK",G25*H25/100,"")</f>
        <v>80.0</v>
      </c>
      <c r="K25" s="15">
        <f>IF(M25="OK",G25*I25/100,"")</f>
        <v>29.2</v>
      </c>
      <c r="L25" s="15">
        <f>IF(M25="OK",J25-K25,"")</f>
        <v>50.8</v>
      </c>
      <c r="M25" s="16" t="str">
        <f>IF(A25="","",IF(IFERROR(AND(COUNTIF($A$6:$A$2005,A25)=1,ISNUMBER(B25),B25&gt;=DATE(2020,1,1),B25&lt;=DATE(2100,12,31),OR(C25="Online",C25="Retail",C25="Wholesale"),D25&lt;&gt;"",E25&lt;&gt;"",F25&lt;&gt;"",ISNUMBER(G25),G25&gt;0,G25=INT(G25),ISNUMBER(H25),H25&gt;=0,H25=INT(H25),ISNUMBER(I25),I25&gt;=0,I25=INT(I25)),FALSE),"OK","Check input"))</f>
        <v>OK</v>
      </c>
    </row>
    <row r="26" spans="1:13" ht="23" customHeight="1">
      <c r="A26" s="12" t="s">
        <v>68</v>
      </c>
      <c r="B26" s="13">
        <v>46116</v>
      </c>
      <c r="C26" s="12" t="s">
        <v>23</v>
      </c>
      <c r="D26" s="12" t="s">
        <v>69</v>
      </c>
      <c r="E26" s="12" t="s">
        <v>70</v>
      </c>
      <c r="F26" s="12" t="s">
        <v>31</v>
      </c>
      <c r="G26" s="14">
        <v>2</v>
      </c>
      <c r="H26" s="14">
        <v>3800</v>
      </c>
      <c r="I26" s="14">
        <v>1440</v>
      </c>
      <c r="J26" s="15">
        <f>IF(M26="OK",G26*H26/100,"")</f>
        <v>76.0</v>
      </c>
      <c r="K26" s="15">
        <f>IF(M26="OK",G26*I26/100,"")</f>
        <v>28.8</v>
      </c>
      <c r="L26" s="15">
        <f>IF(M26="OK",J26-K26,"")</f>
        <v>47.2</v>
      </c>
      <c r="M26" s="16" t="str">
        <f>IF(A26="","",IF(IFERROR(AND(COUNTIF($A$6:$A$2005,A26)=1,ISNUMBER(B26),B26&gt;=DATE(2020,1,1),B26&lt;=DATE(2100,12,31),OR(C26="Online",C26="Retail",C26="Wholesale"),D26&lt;&gt;"",E26&lt;&gt;"",F26&lt;&gt;"",ISNUMBER(G26),G26&gt;0,G26=INT(G26),ISNUMBER(H26),H26&gt;=0,H26=INT(H26),ISNUMBER(I26),I26&gt;=0,I26=INT(I26)),FALSE),"OK","Check input"))</f>
        <v>OK</v>
      </c>
    </row>
    <row r="27" spans="1:13" ht="23" customHeight="1">
      <c r="A27" s="12" t="s">
        <v>71</v>
      </c>
      <c r="B27" s="13">
        <v>46117</v>
      </c>
      <c r="C27" s="12" t="s">
        <v>50</v>
      </c>
      <c r="D27" s="12" t="s">
        <v>24</v>
      </c>
      <c r="E27" s="12" t="s">
        <v>25</v>
      </c>
      <c r="F27" s="12" t="s">
        <v>26</v>
      </c>
      <c r="G27" s="14">
        <v>5</v>
      </c>
      <c r="H27" s="14">
        <v>4200</v>
      </c>
      <c r="I27" s="14">
        <v>1780</v>
      </c>
      <c r="J27" s="15">
        <f>IF(M27="OK",G27*H27/100,"")</f>
        <v>210.0</v>
      </c>
      <c r="K27" s="15">
        <f>IF(M27="OK",G27*I27/100,"")</f>
        <v>89.0</v>
      </c>
      <c r="L27" s="15">
        <f>IF(M27="OK",J27-K27,"")</f>
        <v>121.0</v>
      </c>
      <c r="M27" s="16" t="str">
        <f>IF(A27="","",IF(IFERROR(AND(COUNTIF($A$6:$A$2005,A27)=1,ISNUMBER(B27),B27&gt;=DATE(2020,1,1),B27&lt;=DATE(2100,12,31),OR(C27="Online",C27="Retail",C27="Wholesale"),D27&lt;&gt;"",E27&lt;&gt;"",F27&lt;&gt;"",ISNUMBER(G27),G27&gt;0,G27=INT(G27),ISNUMBER(H27),H27&gt;=0,H27=INT(H27),ISNUMBER(I27),I27&gt;=0,I27=INT(I27)),FALSE),"OK","Check input"))</f>
        <v>OK</v>
      </c>
    </row>
    <row r="28" spans="1:13" ht="23" customHeight="1">
      <c r="A28" s="12" t="s">
        <v>72</v>
      </c>
      <c r="B28" s="13">
        <v>46117</v>
      </c>
      <c r="C28" s="12" t="s">
        <v>23</v>
      </c>
      <c r="D28" s="12" t="s">
        <v>24</v>
      </c>
      <c r="E28" s="12" t="s">
        <v>25</v>
      </c>
      <c r="F28" s="12" t="s">
        <v>26</v>
      </c>
      <c r="G28" s="14">
        <v>3</v>
      </c>
      <c r="H28" s="14">
        <v>4200</v>
      </c>
      <c r="I28" s="14">
        <v>1780</v>
      </c>
      <c r="J28" s="15">
        <f>IF(M28="OK",G28*H28/100,"")</f>
        <v>126.0</v>
      </c>
      <c r="K28" s="15">
        <f>IF(M28="OK",G28*I28/100,"")</f>
        <v>53.4</v>
      </c>
      <c r="L28" s="15">
        <f>IF(M28="OK",J28-K28,"")</f>
        <v>72.6</v>
      </c>
      <c r="M28" s="16" t="str">
        <f>IF(A28="","",IF(IFERROR(AND(COUNTIF($A$6:$A$2005,A28)=1,ISNUMBER(B28),B28&gt;=DATE(2020,1,1),B28&lt;=DATE(2100,12,31),OR(C28="Online",C28="Retail",C28="Wholesale"),D28&lt;&gt;"",E28&lt;&gt;"",F28&lt;&gt;"",ISNUMBER(G28),G28&gt;0,G28=INT(G28),ISNUMBER(H28),H28&gt;=0,H28=INT(H28),ISNUMBER(I28),I28&gt;=0,I28=INT(I28)),FALSE),"OK","Check input"))</f>
        <v>OK</v>
      </c>
    </row>
    <row r="29" spans="1:13" ht="23" customHeight="1">
      <c r="A29" s="12" t="s">
        <v>73</v>
      </c>
      <c r="B29" s="13">
        <v>46117</v>
      </c>
      <c r="C29" s="12" t="s">
        <v>23</v>
      </c>
      <c r="D29" s="12" t="s">
        <v>24</v>
      </c>
      <c r="E29" s="12" t="s">
        <v>25</v>
      </c>
      <c r="F29" s="12" t="s">
        <v>26</v>
      </c>
      <c r="G29" s="14">
        <v>5</v>
      </c>
      <c r="H29" s="14">
        <v>4200</v>
      </c>
      <c r="I29" s="14">
        <v>1780</v>
      </c>
      <c r="J29" s="15">
        <f>IF(M29="OK",G29*H29/100,"")</f>
        <v>210.0</v>
      </c>
      <c r="K29" s="15">
        <f>IF(M29="OK",G29*I29/100,"")</f>
        <v>89.0</v>
      </c>
      <c r="L29" s="15">
        <f>IF(M29="OK",J29-K29,"")</f>
        <v>121.0</v>
      </c>
      <c r="M29" s="16" t="str">
        <f>IF(A29="","",IF(IFERROR(AND(COUNTIF($A$6:$A$2005,A29)=1,ISNUMBER(B29),B29&gt;=DATE(2020,1,1),B29&lt;=DATE(2100,12,31),OR(C29="Online",C29="Retail",C29="Wholesale"),D29&lt;&gt;"",E29&lt;&gt;"",F29&lt;&gt;"",ISNUMBER(G29),G29&gt;0,G29=INT(G29),ISNUMBER(H29),H29&gt;=0,H29=INT(H29),ISNUMBER(I29),I29&gt;=0,I29=INT(I29)),FALSE),"OK","Check input"))</f>
        <v>OK</v>
      </c>
    </row>
    <row r="30" spans="1:13" ht="23" customHeight="1">
      <c r="A30" s="12" t="s">
        <v>74</v>
      </c>
      <c r="B30" s="13">
        <v>46117</v>
      </c>
      <c r="C30" s="12" t="s">
        <v>28</v>
      </c>
      <c r="D30" s="12" t="s">
        <v>75</v>
      </c>
      <c r="E30" s="12" t="s">
        <v>76</v>
      </c>
      <c r="F30" s="12" t="s">
        <v>31</v>
      </c>
      <c r="G30" s="14">
        <v>1</v>
      </c>
      <c r="H30" s="14">
        <v>4600</v>
      </c>
      <c r="I30" s="14">
        <v>1920</v>
      </c>
      <c r="J30" s="15">
        <f>IF(M30="OK",G30*H30/100,"")</f>
        <v>46.0</v>
      </c>
      <c r="K30" s="15">
        <f>IF(M30="OK",G30*I30/100,"")</f>
        <v>19.2</v>
      </c>
      <c r="L30" s="15">
        <f>IF(M30="OK",J30-K30,"")</f>
        <v>26.8</v>
      </c>
      <c r="M30" s="16" t="str">
        <f>IF(A30="","",IF(IFERROR(AND(COUNTIF($A$6:$A$2005,A30)=1,ISNUMBER(B30),B30&gt;=DATE(2020,1,1),B30&lt;=DATE(2100,12,31),OR(C30="Online",C30="Retail",C30="Wholesale"),D30&lt;&gt;"",E30&lt;&gt;"",F30&lt;&gt;"",ISNUMBER(G30),G30&gt;0,G30=INT(G30),ISNUMBER(H30),H30&gt;=0,H30=INT(H30),ISNUMBER(I30),I30&gt;=0,I30=INT(I30)),FALSE),"OK","Check input"))</f>
        <v>OK</v>
      </c>
    </row>
    <row r="31" spans="1:13" ht="23" customHeight="1">
      <c r="A31" s="12" t="s">
        <v>77</v>
      </c>
      <c r="B31" s="13">
        <v>46118</v>
      </c>
      <c r="C31" s="12" t="s">
        <v>23</v>
      </c>
      <c r="D31" s="12" t="s">
        <v>40</v>
      </c>
      <c r="E31" s="12" t="s">
        <v>41</v>
      </c>
      <c r="F31" s="12" t="s">
        <v>26</v>
      </c>
      <c r="G31" s="14">
        <v>1</v>
      </c>
      <c r="H31" s="14">
        <v>1200</v>
      </c>
      <c r="I31" s="14">
        <v>320</v>
      </c>
      <c r="J31" s="15">
        <f>IF(M31="OK",G31*H31/100,"")</f>
        <v>12.0</v>
      </c>
      <c r="K31" s="15">
        <f>IF(M31="OK",G31*I31/100,"")</f>
        <v>3.2</v>
      </c>
      <c r="L31" s="15">
        <f>IF(M31="OK",J31-K31,"")</f>
        <v>8.8</v>
      </c>
      <c r="M31" s="16" t="str">
        <f>IF(A31="","",IF(IFERROR(AND(COUNTIF($A$6:$A$2005,A31)=1,ISNUMBER(B31),B31&gt;=DATE(2020,1,1),B31&lt;=DATE(2100,12,31),OR(C31="Online",C31="Retail",C31="Wholesale"),D31&lt;&gt;"",E31&lt;&gt;"",F31&lt;&gt;"",ISNUMBER(G31),G31&gt;0,G31=INT(G31),ISNUMBER(H31),H31&gt;=0,H31=INT(H31),ISNUMBER(I31),I31&gt;=0,I31=INT(I31)),FALSE),"OK","Check input"))</f>
        <v>OK</v>
      </c>
    </row>
    <row r="32" spans="1:13" ht="23" customHeight="1">
      <c r="A32" s="12" t="s">
        <v>78</v>
      </c>
      <c r="B32" s="13">
        <v>46118</v>
      </c>
      <c r="C32" s="12" t="s">
        <v>23</v>
      </c>
      <c r="D32" s="12" t="s">
        <v>37</v>
      </c>
      <c r="E32" s="12" t="s">
        <v>38</v>
      </c>
      <c r="F32" s="12" t="s">
        <v>31</v>
      </c>
      <c r="G32" s="14">
        <v>2</v>
      </c>
      <c r="H32" s="14">
        <v>1800</v>
      </c>
      <c r="I32" s="14">
        <v>690</v>
      </c>
      <c r="J32" s="15">
        <f>IF(M32="OK",G32*H32/100,"")</f>
        <v>36.0</v>
      </c>
      <c r="K32" s="15">
        <f>IF(M32="OK",G32*I32/100,"")</f>
        <v>13.8</v>
      </c>
      <c r="L32" s="15">
        <f>IF(M32="OK",J32-K32,"")</f>
        <v>22.2</v>
      </c>
      <c r="M32" s="16" t="str">
        <f>IF(A32="","",IF(IFERROR(AND(COUNTIF($A$6:$A$2005,A32)=1,ISNUMBER(B32),B32&gt;=DATE(2020,1,1),B32&lt;=DATE(2100,12,31),OR(C32="Online",C32="Retail",C32="Wholesale"),D32&lt;&gt;"",E32&lt;&gt;"",F32&lt;&gt;"",ISNUMBER(G32),G32&gt;0,G32=INT(G32),ISNUMBER(H32),H32&gt;=0,H32=INT(H32),ISNUMBER(I32),I32&gt;=0,I32=INT(I32)),FALSE),"OK","Check input"))</f>
        <v>OK</v>
      </c>
    </row>
    <row r="33" spans="1:13" ht="23" customHeight="1">
      <c r="A33" s="12" t="s">
        <v>79</v>
      </c>
      <c r="B33" s="13">
        <v>46118</v>
      </c>
      <c r="C33" s="12" t="s">
        <v>28</v>
      </c>
      <c r="D33" s="12" t="s">
        <v>29</v>
      </c>
      <c r="E33" s="12" t="s">
        <v>30</v>
      </c>
      <c r="F33" s="12" t="s">
        <v>31</v>
      </c>
      <c r="G33" s="14">
        <v>2</v>
      </c>
      <c r="H33" s="14">
        <v>3200</v>
      </c>
      <c r="I33" s="14">
        <v>1350</v>
      </c>
      <c r="J33" s="15">
        <f>IF(M33="OK",G33*H33/100,"")</f>
        <v>64.0</v>
      </c>
      <c r="K33" s="15">
        <f>IF(M33="OK",G33*I33/100,"")</f>
        <v>27.0</v>
      </c>
      <c r="L33" s="15">
        <f>IF(M33="OK",J33-K33,"")</f>
        <v>37.0</v>
      </c>
      <c r="M33" s="16" t="str">
        <f>IF(A33="","",IF(IFERROR(AND(COUNTIF($A$6:$A$2005,A33)=1,ISNUMBER(B33),B33&gt;=DATE(2020,1,1),B33&lt;=DATE(2100,12,31),OR(C33="Online",C33="Retail",C33="Wholesale"),D33&lt;&gt;"",E33&lt;&gt;"",F33&lt;&gt;"",ISNUMBER(G33),G33&gt;0,G33=INT(G33),ISNUMBER(H33),H33&gt;=0,H33=INT(H33),ISNUMBER(I33),I33&gt;=0,I33=INT(I33)),FALSE),"OK","Check input"))</f>
        <v>OK</v>
      </c>
    </row>
    <row r="34" spans="1:13" ht="23" customHeight="1">
      <c r="A34" s="12" t="s">
        <v>80</v>
      </c>
      <c r="B34" s="13">
        <v>46118</v>
      </c>
      <c r="C34" s="12" t="s">
        <v>23</v>
      </c>
      <c r="D34" s="12" t="s">
        <v>40</v>
      </c>
      <c r="E34" s="12" t="s">
        <v>41</v>
      </c>
      <c r="F34" s="12" t="s">
        <v>26</v>
      </c>
      <c r="G34" s="14">
        <v>1</v>
      </c>
      <c r="H34" s="14">
        <v>1200</v>
      </c>
      <c r="I34" s="14">
        <v>320</v>
      </c>
      <c r="J34" s="15">
        <f>IF(M34="OK",G34*H34/100,"")</f>
        <v>12.0</v>
      </c>
      <c r="K34" s="15">
        <f>IF(M34="OK",G34*I34/100,"")</f>
        <v>3.2</v>
      </c>
      <c r="L34" s="15">
        <f>IF(M34="OK",J34-K34,"")</f>
        <v>8.8</v>
      </c>
      <c r="M34" s="16" t="str">
        <f>IF(A34="","",IF(IFERROR(AND(COUNTIF($A$6:$A$2005,A34)=1,ISNUMBER(B34),B34&gt;=DATE(2020,1,1),B34&lt;=DATE(2100,12,31),OR(C34="Online",C34="Retail",C34="Wholesale"),D34&lt;&gt;"",E34&lt;&gt;"",F34&lt;&gt;"",ISNUMBER(G34),G34&gt;0,G34=INT(G34),ISNUMBER(H34),H34&gt;=0,H34=INT(H34),ISNUMBER(I34),I34&gt;=0,I34=INT(I34)),FALSE),"OK","Check input"))</f>
        <v>OK</v>
      </c>
    </row>
    <row r="35" spans="1:13" ht="23" customHeight="1">
      <c r="A35" s="12" t="s">
        <v>81</v>
      </c>
      <c r="B35" s="13">
        <v>46118</v>
      </c>
      <c r="C35" s="12" t="s">
        <v>23</v>
      </c>
      <c r="D35" s="12" t="s">
        <v>65</v>
      </c>
      <c r="E35" s="12" t="s">
        <v>66</v>
      </c>
      <c r="F35" s="12" t="s">
        <v>45</v>
      </c>
      <c r="G35" s="14">
        <v>4</v>
      </c>
      <c r="H35" s="14">
        <v>2400</v>
      </c>
      <c r="I35" s="14">
        <v>980</v>
      </c>
      <c r="J35" s="15">
        <f>IF(M35="OK",G35*H35/100,"")</f>
        <v>96.0</v>
      </c>
      <c r="K35" s="15">
        <f>IF(M35="OK",G35*I35/100,"")</f>
        <v>39.2</v>
      </c>
      <c r="L35" s="15">
        <f>IF(M35="OK",J35-K35,"")</f>
        <v>56.8</v>
      </c>
      <c r="M35" s="16" t="str">
        <f>IF(A35="","",IF(IFERROR(AND(COUNTIF($A$6:$A$2005,A35)=1,ISNUMBER(B35),B35&gt;=DATE(2020,1,1),B35&lt;=DATE(2100,12,31),OR(C35="Online",C35="Retail",C35="Wholesale"),D35&lt;&gt;"",E35&lt;&gt;"",F35&lt;&gt;"",ISNUMBER(G35),G35&gt;0,G35=INT(G35),ISNUMBER(H35),H35&gt;=0,H35=INT(H35),ISNUMBER(I35),I35&gt;=0,I35=INT(I35)),FALSE),"OK","Check input"))</f>
        <v>OK</v>
      </c>
    </row>
    <row r="36" spans="1:13" ht="23" customHeight="1">
      <c r="A36" s="12" t="s">
        <v>82</v>
      </c>
      <c r="B36" s="13">
        <v>46118</v>
      </c>
      <c r="C36" s="12" t="s">
        <v>28</v>
      </c>
      <c r="D36" s="12" t="s">
        <v>51</v>
      </c>
      <c r="E36" s="12" t="s">
        <v>52</v>
      </c>
      <c r="F36" s="12" t="s">
        <v>45</v>
      </c>
      <c r="G36" s="14">
        <v>3</v>
      </c>
      <c r="H36" s="14">
        <v>1600</v>
      </c>
      <c r="I36" s="14">
        <v>520</v>
      </c>
      <c r="J36" s="15">
        <f>IF(M36="OK",G36*H36/100,"")</f>
        <v>48.0</v>
      </c>
      <c r="K36" s="15">
        <f>IF(M36="OK",G36*I36/100,"")</f>
        <v>15.6</v>
      </c>
      <c r="L36" s="15">
        <f>IF(M36="OK",J36-K36,"")</f>
        <v>32.4</v>
      </c>
      <c r="M36" s="16" t="str">
        <f>IF(A36="","",IF(IFERROR(AND(COUNTIF($A$6:$A$2005,A36)=1,ISNUMBER(B36),B36&gt;=DATE(2020,1,1),B36&lt;=DATE(2100,12,31),OR(C36="Online",C36="Retail",C36="Wholesale"),D36&lt;&gt;"",E36&lt;&gt;"",F36&lt;&gt;"",ISNUMBER(G36),G36&gt;0,G36=INT(G36),ISNUMBER(H36),H36&gt;=0,H36=INT(H36),ISNUMBER(I36),I36&gt;=0,I36=INT(I36)),FALSE),"OK","Check input"))</f>
        <v>OK</v>
      </c>
    </row>
    <row r="37" spans="1:13" ht="23" customHeight="1">
      <c r="A37" s="12" t="s">
        <v>83</v>
      </c>
      <c r="B37" s="13">
        <v>46118</v>
      </c>
      <c r="C37" s="12" t="s">
        <v>50</v>
      </c>
      <c r="D37" s="12" t="s">
        <v>69</v>
      </c>
      <c r="E37" s="12" t="s">
        <v>70</v>
      </c>
      <c r="F37" s="12" t="s">
        <v>31</v>
      </c>
      <c r="G37" s="14">
        <v>2</v>
      </c>
      <c r="H37" s="14">
        <v>3800</v>
      </c>
      <c r="I37" s="14">
        <v>1440</v>
      </c>
      <c r="J37" s="15">
        <f>IF(M37="OK",G37*H37/100,"")</f>
        <v>76.0</v>
      </c>
      <c r="K37" s="15">
        <f>IF(M37="OK",G37*I37/100,"")</f>
        <v>28.8</v>
      </c>
      <c r="L37" s="15">
        <f>IF(M37="OK",J37-K37,"")</f>
        <v>47.2</v>
      </c>
      <c r="M37" s="16" t="str">
        <f>IF(A37="","",IF(IFERROR(AND(COUNTIF($A$6:$A$2005,A37)=1,ISNUMBER(B37),B37&gt;=DATE(2020,1,1),B37&lt;=DATE(2100,12,31),OR(C37="Online",C37="Retail",C37="Wholesale"),D37&lt;&gt;"",E37&lt;&gt;"",F37&lt;&gt;"",ISNUMBER(G37),G37&gt;0,G37=INT(G37),ISNUMBER(H37),H37&gt;=0,H37=INT(H37),ISNUMBER(I37),I37&gt;=0,I37=INT(I37)),FALSE),"OK","Check input"))</f>
        <v>OK</v>
      </c>
    </row>
    <row r="38" spans="1:13" ht="23" customHeight="1">
      <c r="A38" s="12" t="s">
        <v>84</v>
      </c>
      <c r="B38" s="13">
        <v>46118</v>
      </c>
      <c r="C38" s="12" t="s">
        <v>23</v>
      </c>
      <c r="D38" s="12" t="s">
        <v>56</v>
      </c>
      <c r="E38" s="12" t="s">
        <v>57</v>
      </c>
      <c r="F38" s="12" t="s">
        <v>26</v>
      </c>
      <c r="G38" s="14">
        <v>2</v>
      </c>
      <c r="H38" s="14">
        <v>2000</v>
      </c>
      <c r="I38" s="14">
        <v>730</v>
      </c>
      <c r="J38" s="15">
        <f>IF(M38="OK",G38*H38/100,"")</f>
        <v>40.0</v>
      </c>
      <c r="K38" s="15">
        <f>IF(M38="OK",G38*I38/100,"")</f>
        <v>14.6</v>
      </c>
      <c r="L38" s="15">
        <f>IF(M38="OK",J38-K38,"")</f>
        <v>25.4</v>
      </c>
      <c r="M38" s="16" t="str">
        <f>IF(A38="","",IF(IFERROR(AND(COUNTIF($A$6:$A$2005,A38)=1,ISNUMBER(B38),B38&gt;=DATE(2020,1,1),B38&lt;=DATE(2100,12,31),OR(C38="Online",C38="Retail",C38="Wholesale"),D38&lt;&gt;"",E38&lt;&gt;"",F38&lt;&gt;"",ISNUMBER(G38),G38&gt;0,G38=INT(G38),ISNUMBER(H38),H38&gt;=0,H38=INT(H38),ISNUMBER(I38),I38&gt;=0,I38=INT(I38)),FALSE),"OK","Check input"))</f>
        <v>OK</v>
      </c>
    </row>
    <row r="39" spans="1:13" ht="23" customHeight="1">
      <c r="A39" s="12" t="s">
        <v>85</v>
      </c>
      <c r="B39" s="13">
        <v>46118</v>
      </c>
      <c r="C39" s="12" t="s">
        <v>28</v>
      </c>
      <c r="D39" s="12" t="s">
        <v>51</v>
      </c>
      <c r="E39" s="12" t="s">
        <v>52</v>
      </c>
      <c r="F39" s="12" t="s">
        <v>45</v>
      </c>
      <c r="G39" s="14">
        <v>1</v>
      </c>
      <c r="H39" s="14">
        <v>1600</v>
      </c>
      <c r="I39" s="14">
        <v>520</v>
      </c>
      <c r="J39" s="15">
        <f>IF(M39="OK",G39*H39/100,"")</f>
        <v>16.0</v>
      </c>
      <c r="K39" s="15">
        <f>IF(M39="OK",G39*I39/100,"")</f>
        <v>5.2</v>
      </c>
      <c r="L39" s="15">
        <f>IF(M39="OK",J39-K39,"")</f>
        <v>10.8</v>
      </c>
      <c r="M39" s="16" t="str">
        <f>IF(A39="","",IF(IFERROR(AND(COUNTIF($A$6:$A$2005,A39)=1,ISNUMBER(B39),B39&gt;=DATE(2020,1,1),B39&lt;=DATE(2100,12,31),OR(C39="Online",C39="Retail",C39="Wholesale"),D39&lt;&gt;"",E39&lt;&gt;"",F39&lt;&gt;"",ISNUMBER(G39),G39&gt;0,G39=INT(G39),ISNUMBER(H39),H39&gt;=0,H39=INT(H39),ISNUMBER(I39),I39&gt;=0,I39=INT(I39)),FALSE),"OK","Check input"))</f>
        <v>OK</v>
      </c>
    </row>
    <row r="40" spans="1:13" ht="23" customHeight="1">
      <c r="A40" s="12" t="s">
        <v>86</v>
      </c>
      <c r="B40" s="13">
        <v>46119</v>
      </c>
      <c r="C40" s="12" t="s">
        <v>28</v>
      </c>
      <c r="D40" s="12" t="s">
        <v>37</v>
      </c>
      <c r="E40" s="12" t="s">
        <v>38</v>
      </c>
      <c r="F40" s="12" t="s">
        <v>31</v>
      </c>
      <c r="G40" s="14">
        <v>1</v>
      </c>
      <c r="H40" s="14">
        <v>1800</v>
      </c>
      <c r="I40" s="14">
        <v>690</v>
      </c>
      <c r="J40" s="15">
        <f>IF(M40="OK",G40*H40/100,"")</f>
        <v>18.0</v>
      </c>
      <c r="K40" s="15">
        <f>IF(M40="OK",G40*I40/100,"")</f>
        <v>6.9</v>
      </c>
      <c r="L40" s="15">
        <f>IF(M40="OK",J40-K40,"")</f>
        <v>11.1</v>
      </c>
      <c r="M40" s="16" t="str">
        <f>IF(A40="","",IF(IFERROR(AND(COUNTIF($A$6:$A$2005,A40)=1,ISNUMBER(B40),B40&gt;=DATE(2020,1,1),B40&lt;=DATE(2100,12,31),OR(C40="Online",C40="Retail",C40="Wholesale"),D40&lt;&gt;"",E40&lt;&gt;"",F40&lt;&gt;"",ISNUMBER(G40),G40&gt;0,G40=INT(G40),ISNUMBER(H40),H40&gt;=0,H40=INT(H40),ISNUMBER(I40),I40&gt;=0,I40=INT(I40)),FALSE),"OK","Check input"))</f>
        <v>OK</v>
      </c>
    </row>
    <row r="41" spans="1:13" ht="23" customHeight="1">
      <c r="A41" s="12" t="s">
        <v>87</v>
      </c>
      <c r="B41" s="13">
        <v>46119</v>
      </c>
      <c r="C41" s="12" t="s">
        <v>28</v>
      </c>
      <c r="D41" s="12" t="s">
        <v>51</v>
      </c>
      <c r="E41" s="12" t="s">
        <v>52</v>
      </c>
      <c r="F41" s="12" t="s">
        <v>45</v>
      </c>
      <c r="G41" s="14">
        <v>1</v>
      </c>
      <c r="H41" s="14">
        <v>1600</v>
      </c>
      <c r="I41" s="14">
        <v>520</v>
      </c>
      <c r="J41" s="15">
        <f>IF(M41="OK",G41*H41/100,"")</f>
        <v>16.0</v>
      </c>
      <c r="K41" s="15">
        <f>IF(M41="OK",G41*I41/100,"")</f>
        <v>5.2</v>
      </c>
      <c r="L41" s="15">
        <f>IF(M41="OK",J41-K41,"")</f>
        <v>10.8</v>
      </c>
      <c r="M41" s="16" t="str">
        <f>IF(A41="","",IF(IFERROR(AND(COUNTIF($A$6:$A$2005,A41)=1,ISNUMBER(B41),B41&gt;=DATE(2020,1,1),B41&lt;=DATE(2100,12,31),OR(C41="Online",C41="Retail",C41="Wholesale"),D41&lt;&gt;"",E41&lt;&gt;"",F41&lt;&gt;"",ISNUMBER(G41),G41&gt;0,G41=INT(G41),ISNUMBER(H41),H41&gt;=0,H41=INT(H41),ISNUMBER(I41),I41&gt;=0,I41=INT(I41)),FALSE),"OK","Check input"))</f>
        <v>OK</v>
      </c>
    </row>
    <row r="42" spans="1:13" ht="23" customHeight="1">
      <c r="A42" s="12" t="s">
        <v>88</v>
      </c>
      <c r="B42" s="13">
        <v>46120</v>
      </c>
      <c r="C42" s="12" t="s">
        <v>23</v>
      </c>
      <c r="D42" s="12" t="s">
        <v>43</v>
      </c>
      <c r="E42" s="12" t="s">
        <v>44</v>
      </c>
      <c r="F42" s="12" t="s">
        <v>45</v>
      </c>
      <c r="G42" s="14">
        <v>5</v>
      </c>
      <c r="H42" s="14">
        <v>2200</v>
      </c>
      <c r="I42" s="14">
        <v>850</v>
      </c>
      <c r="J42" s="15">
        <f>IF(M42="OK",G42*H42/100,"")</f>
        <v>110.0</v>
      </c>
      <c r="K42" s="15">
        <f>IF(M42="OK",G42*I42/100,"")</f>
        <v>42.5</v>
      </c>
      <c r="L42" s="15">
        <f>IF(M42="OK",J42-K42,"")</f>
        <v>67.5</v>
      </c>
      <c r="M42" s="16" t="str">
        <f>IF(A42="","",IF(IFERROR(AND(COUNTIF($A$6:$A$2005,A42)=1,ISNUMBER(B42),B42&gt;=DATE(2020,1,1),B42&lt;=DATE(2100,12,31),OR(C42="Online",C42="Retail",C42="Wholesale"),D42&lt;&gt;"",E42&lt;&gt;"",F42&lt;&gt;"",ISNUMBER(G42),G42&gt;0,G42=INT(G42),ISNUMBER(H42),H42&gt;=0,H42=INT(H42),ISNUMBER(I42),I42&gt;=0,I42=INT(I42)),FALSE),"OK","Check input"))</f>
        <v>OK</v>
      </c>
    </row>
    <row r="43" spans="1:13" ht="23" customHeight="1">
      <c r="A43" s="12" t="s">
        <v>89</v>
      </c>
      <c r="B43" s="13">
        <v>46120</v>
      </c>
      <c r="C43" s="12" t="s">
        <v>28</v>
      </c>
      <c r="D43" s="12" t="s">
        <v>33</v>
      </c>
      <c r="E43" s="12" t="s">
        <v>34</v>
      </c>
      <c r="F43" s="12" t="s">
        <v>26</v>
      </c>
      <c r="G43" s="14">
        <v>1</v>
      </c>
      <c r="H43" s="14">
        <v>2800</v>
      </c>
      <c r="I43" s="14">
        <v>1100</v>
      </c>
      <c r="J43" s="15">
        <f>IF(M43="OK",G43*H43/100,"")</f>
        <v>28.0</v>
      </c>
      <c r="K43" s="15">
        <f>IF(M43="OK",G43*I43/100,"")</f>
        <v>11.0</v>
      </c>
      <c r="L43" s="15">
        <f>IF(M43="OK",J43-K43,"")</f>
        <v>17.0</v>
      </c>
      <c r="M43" s="16" t="str">
        <f>IF(A43="","",IF(IFERROR(AND(COUNTIF($A$6:$A$2005,A43)=1,ISNUMBER(B43),B43&gt;=DATE(2020,1,1),B43&lt;=DATE(2100,12,31),OR(C43="Online",C43="Retail",C43="Wholesale"),D43&lt;&gt;"",E43&lt;&gt;"",F43&lt;&gt;"",ISNUMBER(G43),G43&gt;0,G43=INT(G43),ISNUMBER(H43),H43&gt;=0,H43=INT(H43),ISNUMBER(I43),I43&gt;=0,I43=INT(I43)),FALSE),"OK","Check input"))</f>
        <v>OK</v>
      </c>
    </row>
    <row r="44" spans="1:13" ht="23" customHeight="1">
      <c r="A44" s="12" t="s">
        <v>90</v>
      </c>
      <c r="B44" s="13">
        <v>46120</v>
      </c>
      <c r="C44" s="12" t="s">
        <v>23</v>
      </c>
      <c r="D44" s="12" t="s">
        <v>29</v>
      </c>
      <c r="E44" s="12" t="s">
        <v>30</v>
      </c>
      <c r="F44" s="12" t="s">
        <v>31</v>
      </c>
      <c r="G44" s="14">
        <v>1</v>
      </c>
      <c r="H44" s="14">
        <v>3200</v>
      </c>
      <c r="I44" s="14">
        <v>1350</v>
      </c>
      <c r="J44" s="15">
        <f>IF(M44="OK",G44*H44/100,"")</f>
        <v>32.0</v>
      </c>
      <c r="K44" s="15">
        <f>IF(M44="OK",G44*I44/100,"")</f>
        <v>13.5</v>
      </c>
      <c r="L44" s="15">
        <f>IF(M44="OK",J44-K44,"")</f>
        <v>18.5</v>
      </c>
      <c r="M44" s="16" t="str">
        <f>IF(A44="","",IF(IFERROR(AND(COUNTIF($A$6:$A$2005,A44)=1,ISNUMBER(B44),B44&gt;=DATE(2020,1,1),B44&lt;=DATE(2100,12,31),OR(C44="Online",C44="Retail",C44="Wholesale"),D44&lt;&gt;"",E44&lt;&gt;"",F44&lt;&gt;"",ISNUMBER(G44),G44&gt;0,G44=INT(G44),ISNUMBER(H44),H44&gt;=0,H44=INT(H44),ISNUMBER(I44),I44&gt;=0,I44=INT(I44)),FALSE),"OK","Check input"))</f>
        <v>OK</v>
      </c>
    </row>
    <row r="45" spans="1:13" ht="23" customHeight="1">
      <c r="A45" s="12" t="s">
        <v>91</v>
      </c>
      <c r="B45" s="13">
        <v>46120</v>
      </c>
      <c r="C45" s="12" t="s">
        <v>23</v>
      </c>
      <c r="D45" s="12" t="s">
        <v>56</v>
      </c>
      <c r="E45" s="12" t="s">
        <v>57</v>
      </c>
      <c r="F45" s="12" t="s">
        <v>26</v>
      </c>
      <c r="G45" s="14">
        <v>5</v>
      </c>
      <c r="H45" s="14">
        <v>2000</v>
      </c>
      <c r="I45" s="14">
        <v>730</v>
      </c>
      <c r="J45" s="15">
        <f>IF(M45="OK",G45*H45/100,"")</f>
        <v>100.0</v>
      </c>
      <c r="K45" s="15">
        <f>IF(M45="OK",G45*I45/100,"")</f>
        <v>36.5</v>
      </c>
      <c r="L45" s="15">
        <f>IF(M45="OK",J45-K45,"")</f>
        <v>63.5</v>
      </c>
      <c r="M45" s="16" t="str">
        <f>IF(A45="","",IF(IFERROR(AND(COUNTIF($A$6:$A$2005,A45)=1,ISNUMBER(B45),B45&gt;=DATE(2020,1,1),B45&lt;=DATE(2100,12,31),OR(C45="Online",C45="Retail",C45="Wholesale"),D45&lt;&gt;"",E45&lt;&gt;"",F45&lt;&gt;"",ISNUMBER(G45),G45&gt;0,G45=INT(G45),ISNUMBER(H45),H45&gt;=0,H45=INT(H45),ISNUMBER(I45),I45&gt;=0,I45=INT(I45)),FALSE),"OK","Check input"))</f>
        <v>OK</v>
      </c>
    </row>
    <row r="46" spans="1:13" ht="23" customHeight="1">
      <c r="A46" s="12" t="s">
        <v>92</v>
      </c>
      <c r="B46" s="13">
        <v>46120</v>
      </c>
      <c r="C46" s="12" t="s">
        <v>23</v>
      </c>
      <c r="D46" s="12" t="s">
        <v>43</v>
      </c>
      <c r="E46" s="12" t="s">
        <v>44</v>
      </c>
      <c r="F46" s="12" t="s">
        <v>45</v>
      </c>
      <c r="G46" s="14">
        <v>1</v>
      </c>
      <c r="H46" s="14">
        <v>2200</v>
      </c>
      <c r="I46" s="14">
        <v>850</v>
      </c>
      <c r="J46" s="15">
        <f>IF(M46="OK",G46*H46/100,"")</f>
        <v>22.0</v>
      </c>
      <c r="K46" s="15">
        <f>IF(M46="OK",G46*I46/100,"")</f>
        <v>8.5</v>
      </c>
      <c r="L46" s="15">
        <f>IF(M46="OK",J46-K46,"")</f>
        <v>13.5</v>
      </c>
      <c r="M46" s="16" t="str">
        <f>IF(A46="","",IF(IFERROR(AND(COUNTIF($A$6:$A$2005,A46)=1,ISNUMBER(B46),B46&gt;=DATE(2020,1,1),B46&lt;=DATE(2100,12,31),OR(C46="Online",C46="Retail",C46="Wholesale"),D46&lt;&gt;"",E46&lt;&gt;"",F46&lt;&gt;"",ISNUMBER(G46),G46&gt;0,G46=INT(G46),ISNUMBER(H46),H46&gt;=0,H46=INT(H46),ISNUMBER(I46),I46&gt;=0,I46=INT(I46)),FALSE),"OK","Check input"))</f>
        <v>OK</v>
      </c>
    </row>
    <row r="47" spans="1:13" ht="23" customHeight="1">
      <c r="A47" s="12" t="s">
        <v>93</v>
      </c>
      <c r="B47" s="13">
        <v>46121</v>
      </c>
      <c r="C47" s="12" t="s">
        <v>28</v>
      </c>
      <c r="D47" s="12" t="s">
        <v>24</v>
      </c>
      <c r="E47" s="12" t="s">
        <v>25</v>
      </c>
      <c r="F47" s="12" t="s">
        <v>26</v>
      </c>
      <c r="G47" s="14">
        <v>3</v>
      </c>
      <c r="H47" s="14">
        <v>4200</v>
      </c>
      <c r="I47" s="14">
        <v>1780</v>
      </c>
      <c r="J47" s="15">
        <f>IF(M47="OK",G47*H47/100,"")</f>
        <v>126.0</v>
      </c>
      <c r="K47" s="15">
        <f>IF(M47="OK",G47*I47/100,"")</f>
        <v>53.4</v>
      </c>
      <c r="L47" s="15">
        <f>IF(M47="OK",J47-K47,"")</f>
        <v>72.6</v>
      </c>
      <c r="M47" s="16" t="str">
        <f>IF(A47="","",IF(IFERROR(AND(COUNTIF($A$6:$A$2005,A47)=1,ISNUMBER(B47),B47&gt;=DATE(2020,1,1),B47&lt;=DATE(2100,12,31),OR(C47="Online",C47="Retail",C47="Wholesale"),D47&lt;&gt;"",E47&lt;&gt;"",F47&lt;&gt;"",ISNUMBER(G47),G47&gt;0,G47=INT(G47),ISNUMBER(H47),H47&gt;=0,H47=INT(H47),ISNUMBER(I47),I47&gt;=0,I47=INT(I47)),FALSE),"OK","Check input"))</f>
        <v>OK</v>
      </c>
    </row>
    <row r="48" spans="1:13" ht="23" customHeight="1">
      <c r="A48" s="12" t="s">
        <v>94</v>
      </c>
      <c r="B48" s="13">
        <v>46121</v>
      </c>
      <c r="C48" s="12" t="s">
        <v>23</v>
      </c>
      <c r="D48" s="12" t="s">
        <v>56</v>
      </c>
      <c r="E48" s="12" t="s">
        <v>57</v>
      </c>
      <c r="F48" s="12" t="s">
        <v>26</v>
      </c>
      <c r="G48" s="14">
        <v>3</v>
      </c>
      <c r="H48" s="14">
        <v>2000</v>
      </c>
      <c r="I48" s="14">
        <v>730</v>
      </c>
      <c r="J48" s="15">
        <f>IF(M48="OK",G48*H48/100,"")</f>
        <v>60.0</v>
      </c>
      <c r="K48" s="15">
        <f>IF(M48="OK",G48*I48/100,"")</f>
        <v>21.9</v>
      </c>
      <c r="L48" s="15">
        <f>IF(M48="OK",J48-K48,"")</f>
        <v>38.1</v>
      </c>
      <c r="M48" s="16" t="str">
        <f>IF(A48="","",IF(IFERROR(AND(COUNTIF($A$6:$A$2005,A48)=1,ISNUMBER(B48),B48&gt;=DATE(2020,1,1),B48&lt;=DATE(2100,12,31),OR(C48="Online",C48="Retail",C48="Wholesale"),D48&lt;&gt;"",E48&lt;&gt;"",F48&lt;&gt;"",ISNUMBER(G48),G48&gt;0,G48=INT(G48),ISNUMBER(H48),H48&gt;=0,H48=INT(H48),ISNUMBER(I48),I48&gt;=0,I48=INT(I48)),FALSE),"OK","Check input"))</f>
        <v>OK</v>
      </c>
    </row>
    <row r="49" spans="1:13" ht="23" customHeight="1">
      <c r="A49" s="12" t="s">
        <v>95</v>
      </c>
      <c r="B49" s="13">
        <v>46121</v>
      </c>
      <c r="C49" s="12" t="s">
        <v>23</v>
      </c>
      <c r="D49" s="12" t="s">
        <v>47</v>
      </c>
      <c r="E49" s="12" t="s">
        <v>48</v>
      </c>
      <c r="F49" s="12" t="s">
        <v>45</v>
      </c>
      <c r="G49" s="14">
        <v>1</v>
      </c>
      <c r="H49" s="14">
        <v>1400</v>
      </c>
      <c r="I49" s="14">
        <v>410</v>
      </c>
      <c r="J49" s="15">
        <f>IF(M49="OK",G49*H49/100,"")</f>
        <v>14.0</v>
      </c>
      <c r="K49" s="15">
        <f>IF(M49="OK",G49*I49/100,"")</f>
        <v>4.1</v>
      </c>
      <c r="L49" s="15">
        <f>IF(M49="OK",J49-K49,"")</f>
        <v>9.9</v>
      </c>
      <c r="M49" s="16" t="str">
        <f>IF(A49="","",IF(IFERROR(AND(COUNTIF($A$6:$A$2005,A49)=1,ISNUMBER(B49),B49&gt;=DATE(2020,1,1),B49&lt;=DATE(2100,12,31),OR(C49="Online",C49="Retail",C49="Wholesale"),D49&lt;&gt;"",E49&lt;&gt;"",F49&lt;&gt;"",ISNUMBER(G49),G49&gt;0,G49=INT(G49),ISNUMBER(H49),H49&gt;=0,H49=INT(H49),ISNUMBER(I49),I49&gt;=0,I49=INT(I49)),FALSE),"OK","Check input"))</f>
        <v>OK</v>
      </c>
    </row>
    <row r="50" spans="1:13" ht="23" customHeight="1">
      <c r="A50" s="12" t="s">
        <v>96</v>
      </c>
      <c r="B50" s="13">
        <v>46121</v>
      </c>
      <c r="C50" s="12" t="s">
        <v>23</v>
      </c>
      <c r="D50" s="12" t="s">
        <v>37</v>
      </c>
      <c r="E50" s="12" t="s">
        <v>38</v>
      </c>
      <c r="F50" s="12" t="s">
        <v>31</v>
      </c>
      <c r="G50" s="14">
        <v>2</v>
      </c>
      <c r="H50" s="14">
        <v>1800</v>
      </c>
      <c r="I50" s="14">
        <v>690</v>
      </c>
      <c r="J50" s="15">
        <f>IF(M50="OK",G50*H50/100,"")</f>
        <v>36.0</v>
      </c>
      <c r="K50" s="15">
        <f>IF(M50="OK",G50*I50/100,"")</f>
        <v>13.8</v>
      </c>
      <c r="L50" s="15">
        <f>IF(M50="OK",J50-K50,"")</f>
        <v>22.2</v>
      </c>
      <c r="M50" s="16" t="str">
        <f>IF(A50="","",IF(IFERROR(AND(COUNTIF($A$6:$A$2005,A50)=1,ISNUMBER(B50),B50&gt;=DATE(2020,1,1),B50&lt;=DATE(2100,12,31),OR(C50="Online",C50="Retail",C50="Wholesale"),D50&lt;&gt;"",E50&lt;&gt;"",F50&lt;&gt;"",ISNUMBER(G50),G50&gt;0,G50=INT(G50),ISNUMBER(H50),H50&gt;=0,H50=INT(H50),ISNUMBER(I50),I50&gt;=0,I50=INT(I50)),FALSE),"OK","Check input"))</f>
        <v>OK</v>
      </c>
    </row>
    <row r="51" spans="1:13" ht="23" customHeight="1">
      <c r="A51" s="12" t="s">
        <v>97</v>
      </c>
      <c r="B51" s="13">
        <v>46121</v>
      </c>
      <c r="C51" s="12" t="s">
        <v>23</v>
      </c>
      <c r="D51" s="12" t="s">
        <v>40</v>
      </c>
      <c r="E51" s="12" t="s">
        <v>41</v>
      </c>
      <c r="F51" s="12" t="s">
        <v>26</v>
      </c>
      <c r="G51" s="14">
        <v>1</v>
      </c>
      <c r="H51" s="14">
        <v>1200</v>
      </c>
      <c r="I51" s="14">
        <v>320</v>
      </c>
      <c r="J51" s="15">
        <f>IF(M51="OK",G51*H51/100,"")</f>
        <v>12.0</v>
      </c>
      <c r="K51" s="15">
        <f>IF(M51="OK",G51*I51/100,"")</f>
        <v>3.2</v>
      </c>
      <c r="L51" s="15">
        <f>IF(M51="OK",J51-K51,"")</f>
        <v>8.8</v>
      </c>
      <c r="M51" s="16" t="str">
        <f>IF(A51="","",IF(IFERROR(AND(COUNTIF($A$6:$A$2005,A51)=1,ISNUMBER(B51),B51&gt;=DATE(2020,1,1),B51&lt;=DATE(2100,12,31),OR(C51="Online",C51="Retail",C51="Wholesale"),D51&lt;&gt;"",E51&lt;&gt;"",F51&lt;&gt;"",ISNUMBER(G51),G51&gt;0,G51=INT(G51),ISNUMBER(H51),H51&gt;=0,H51=INT(H51),ISNUMBER(I51),I51&gt;=0,I51=INT(I51)),FALSE),"OK","Check input"))</f>
        <v>OK</v>
      </c>
    </row>
    <row r="52" spans="1:13" ht="23" customHeight="1">
      <c r="A52" s="12" t="s">
        <v>98</v>
      </c>
      <c r="B52" s="13">
        <v>46121</v>
      </c>
      <c r="C52" s="12" t="s">
        <v>23</v>
      </c>
      <c r="D52" s="12" t="s">
        <v>51</v>
      </c>
      <c r="E52" s="12" t="s">
        <v>52</v>
      </c>
      <c r="F52" s="12" t="s">
        <v>45</v>
      </c>
      <c r="G52" s="14">
        <v>4</v>
      </c>
      <c r="H52" s="14">
        <v>1600</v>
      </c>
      <c r="I52" s="14">
        <v>520</v>
      </c>
      <c r="J52" s="15">
        <f>IF(M52="OK",G52*H52/100,"")</f>
        <v>64.0</v>
      </c>
      <c r="K52" s="15">
        <f>IF(M52="OK",G52*I52/100,"")</f>
        <v>20.8</v>
      </c>
      <c r="L52" s="15">
        <f>IF(M52="OK",J52-K52,"")</f>
        <v>43.2</v>
      </c>
      <c r="M52" s="16" t="str">
        <f>IF(A52="","",IF(IFERROR(AND(COUNTIF($A$6:$A$2005,A52)=1,ISNUMBER(B52),B52&gt;=DATE(2020,1,1),B52&lt;=DATE(2100,12,31),OR(C52="Online",C52="Retail",C52="Wholesale"),D52&lt;&gt;"",E52&lt;&gt;"",F52&lt;&gt;"",ISNUMBER(G52),G52&gt;0,G52=INT(G52),ISNUMBER(H52),H52&gt;=0,H52=INT(H52),ISNUMBER(I52),I52&gt;=0,I52=INT(I52)),FALSE),"OK","Check input"))</f>
        <v>OK</v>
      </c>
    </row>
    <row r="53" spans="1:13" ht="23" customHeight="1">
      <c r="A53" s="12" t="s">
        <v>99</v>
      </c>
      <c r="B53" s="13">
        <v>46122</v>
      </c>
      <c r="C53" s="12" t="s">
        <v>28</v>
      </c>
      <c r="D53" s="12" t="s">
        <v>56</v>
      </c>
      <c r="E53" s="12" t="s">
        <v>57</v>
      </c>
      <c r="F53" s="12" t="s">
        <v>26</v>
      </c>
      <c r="G53" s="14">
        <v>1</v>
      </c>
      <c r="H53" s="14">
        <v>2000</v>
      </c>
      <c r="I53" s="14">
        <v>730</v>
      </c>
      <c r="J53" s="15">
        <f>IF(M53="OK",G53*H53/100,"")</f>
        <v>20.0</v>
      </c>
      <c r="K53" s="15">
        <f>IF(M53="OK",G53*I53/100,"")</f>
        <v>7.3</v>
      </c>
      <c r="L53" s="15">
        <f>IF(M53="OK",J53-K53,"")</f>
        <v>12.7</v>
      </c>
      <c r="M53" s="16" t="str">
        <f>IF(A53="","",IF(IFERROR(AND(COUNTIF($A$6:$A$2005,A53)=1,ISNUMBER(B53),B53&gt;=DATE(2020,1,1),B53&lt;=DATE(2100,12,31),OR(C53="Online",C53="Retail",C53="Wholesale"),D53&lt;&gt;"",E53&lt;&gt;"",F53&lt;&gt;"",ISNUMBER(G53),G53&gt;0,G53=INT(G53),ISNUMBER(H53),H53&gt;=0,H53=INT(H53),ISNUMBER(I53),I53&gt;=0,I53=INT(I53)),FALSE),"OK","Check input"))</f>
        <v>OK</v>
      </c>
    </row>
    <row r="54" spans="1:13" ht="23" customHeight="1">
      <c r="A54" s="12" t="s">
        <v>100</v>
      </c>
      <c r="B54" s="13">
        <v>46123</v>
      </c>
      <c r="C54" s="12" t="s">
        <v>28</v>
      </c>
      <c r="D54" s="12" t="s">
        <v>65</v>
      </c>
      <c r="E54" s="12" t="s">
        <v>66</v>
      </c>
      <c r="F54" s="12" t="s">
        <v>45</v>
      </c>
      <c r="G54" s="14">
        <v>4</v>
      </c>
      <c r="H54" s="14">
        <v>2400</v>
      </c>
      <c r="I54" s="14">
        <v>980</v>
      </c>
      <c r="J54" s="15">
        <f>IF(M54="OK",G54*H54/100,"")</f>
        <v>96.0</v>
      </c>
      <c r="K54" s="15">
        <f>IF(M54="OK",G54*I54/100,"")</f>
        <v>39.2</v>
      </c>
      <c r="L54" s="15">
        <f>IF(M54="OK",J54-K54,"")</f>
        <v>56.8</v>
      </c>
      <c r="M54" s="16" t="str">
        <f>IF(A54="","",IF(IFERROR(AND(COUNTIF($A$6:$A$2005,A54)=1,ISNUMBER(B54),B54&gt;=DATE(2020,1,1),B54&lt;=DATE(2100,12,31),OR(C54="Online",C54="Retail",C54="Wholesale"),D54&lt;&gt;"",E54&lt;&gt;"",F54&lt;&gt;"",ISNUMBER(G54),G54&gt;0,G54=INT(G54),ISNUMBER(H54),H54&gt;=0,H54=INT(H54),ISNUMBER(I54),I54&gt;=0,I54=INT(I54)),FALSE),"OK","Check input"))</f>
        <v>OK</v>
      </c>
    </row>
    <row r="55" spans="1:13" ht="23" customHeight="1">
      <c r="A55" s="12" t="s">
        <v>101</v>
      </c>
      <c r="B55" s="13">
        <v>46123</v>
      </c>
      <c r="C55" s="12" t="s">
        <v>28</v>
      </c>
      <c r="D55" s="12" t="s">
        <v>56</v>
      </c>
      <c r="E55" s="12" t="s">
        <v>57</v>
      </c>
      <c r="F55" s="12" t="s">
        <v>26</v>
      </c>
      <c r="G55" s="14">
        <v>4</v>
      </c>
      <c r="H55" s="14">
        <v>2000</v>
      </c>
      <c r="I55" s="14">
        <v>730</v>
      </c>
      <c r="J55" s="15">
        <f>IF(M55="OK",G55*H55/100,"")</f>
        <v>80.0</v>
      </c>
      <c r="K55" s="15">
        <f>IF(M55="OK",G55*I55/100,"")</f>
        <v>29.2</v>
      </c>
      <c r="L55" s="15">
        <f>IF(M55="OK",J55-K55,"")</f>
        <v>50.8</v>
      </c>
      <c r="M55" s="16" t="str">
        <f>IF(A55="","",IF(IFERROR(AND(COUNTIF($A$6:$A$2005,A55)=1,ISNUMBER(B55),B55&gt;=DATE(2020,1,1),B55&lt;=DATE(2100,12,31),OR(C55="Online",C55="Retail",C55="Wholesale"),D55&lt;&gt;"",E55&lt;&gt;"",F55&lt;&gt;"",ISNUMBER(G55),G55&gt;0,G55=INT(G55),ISNUMBER(H55),H55&gt;=0,H55=INT(H55),ISNUMBER(I55),I55&gt;=0,I55=INT(I55)),FALSE),"OK","Check input"))</f>
        <v>OK</v>
      </c>
    </row>
    <row r="56" spans="1:13" ht="23" customHeight="1">
      <c r="A56" s="12" t="s">
        <v>102</v>
      </c>
      <c r="B56" s="13">
        <v>46123</v>
      </c>
      <c r="C56" s="12" t="s">
        <v>28</v>
      </c>
      <c r="D56" s="12" t="s">
        <v>51</v>
      </c>
      <c r="E56" s="12" t="s">
        <v>52</v>
      </c>
      <c r="F56" s="12" t="s">
        <v>45</v>
      </c>
      <c r="G56" s="14">
        <v>1</v>
      </c>
      <c r="H56" s="14">
        <v>1600</v>
      </c>
      <c r="I56" s="14">
        <v>520</v>
      </c>
      <c r="J56" s="15">
        <f>IF(M56="OK",G56*H56/100,"")</f>
        <v>16.0</v>
      </c>
      <c r="K56" s="15">
        <f>IF(M56="OK",G56*I56/100,"")</f>
        <v>5.2</v>
      </c>
      <c r="L56" s="15">
        <f>IF(M56="OK",J56-K56,"")</f>
        <v>10.8</v>
      </c>
      <c r="M56" s="16" t="str">
        <f>IF(A56="","",IF(IFERROR(AND(COUNTIF($A$6:$A$2005,A56)=1,ISNUMBER(B56),B56&gt;=DATE(2020,1,1),B56&lt;=DATE(2100,12,31),OR(C56="Online",C56="Retail",C56="Wholesale"),D56&lt;&gt;"",E56&lt;&gt;"",F56&lt;&gt;"",ISNUMBER(G56),G56&gt;0,G56=INT(G56),ISNUMBER(H56),H56&gt;=0,H56=INT(H56),ISNUMBER(I56),I56&gt;=0,I56=INT(I56)),FALSE),"OK","Check input"))</f>
        <v>OK</v>
      </c>
    </row>
    <row r="57" spans="1:13" ht="23" customHeight="1">
      <c r="A57" s="12" t="s">
        <v>103</v>
      </c>
      <c r="B57" s="13">
        <v>46123</v>
      </c>
      <c r="C57" s="12" t="s">
        <v>28</v>
      </c>
      <c r="D57" s="12" t="s">
        <v>37</v>
      </c>
      <c r="E57" s="12" t="s">
        <v>38</v>
      </c>
      <c r="F57" s="12" t="s">
        <v>31</v>
      </c>
      <c r="G57" s="14">
        <v>1</v>
      </c>
      <c r="H57" s="14">
        <v>1800</v>
      </c>
      <c r="I57" s="14">
        <v>690</v>
      </c>
      <c r="J57" s="15">
        <f>IF(M57="OK",G57*H57/100,"")</f>
        <v>18.0</v>
      </c>
      <c r="K57" s="15">
        <f>IF(M57="OK",G57*I57/100,"")</f>
        <v>6.9</v>
      </c>
      <c r="L57" s="15">
        <f>IF(M57="OK",J57-K57,"")</f>
        <v>11.1</v>
      </c>
      <c r="M57" s="16" t="str">
        <f>IF(A57="","",IF(IFERROR(AND(COUNTIF($A$6:$A$2005,A57)=1,ISNUMBER(B57),B57&gt;=DATE(2020,1,1),B57&lt;=DATE(2100,12,31),OR(C57="Online",C57="Retail",C57="Wholesale"),D57&lt;&gt;"",E57&lt;&gt;"",F57&lt;&gt;"",ISNUMBER(G57),G57&gt;0,G57=INT(G57),ISNUMBER(H57),H57&gt;=0,H57=INT(H57),ISNUMBER(I57),I57&gt;=0,I57=INT(I57)),FALSE),"OK","Check input"))</f>
        <v>OK</v>
      </c>
    </row>
    <row r="58" spans="1:13" ht="23" customHeight="1">
      <c r="A58" s="12" t="s">
        <v>104</v>
      </c>
      <c r="B58" s="13">
        <v>46123</v>
      </c>
      <c r="C58" s="12" t="s">
        <v>28</v>
      </c>
      <c r="D58" s="12" t="s">
        <v>43</v>
      </c>
      <c r="E58" s="12" t="s">
        <v>44</v>
      </c>
      <c r="F58" s="12" t="s">
        <v>45</v>
      </c>
      <c r="G58" s="14">
        <v>5</v>
      </c>
      <c r="H58" s="14">
        <v>2200</v>
      </c>
      <c r="I58" s="14">
        <v>850</v>
      </c>
      <c r="J58" s="15">
        <f>IF(M58="OK",G58*H58/100,"")</f>
        <v>110.0</v>
      </c>
      <c r="K58" s="15">
        <f>IF(M58="OK",G58*I58/100,"")</f>
        <v>42.5</v>
      </c>
      <c r="L58" s="15">
        <f>IF(M58="OK",J58-K58,"")</f>
        <v>67.5</v>
      </c>
      <c r="M58" s="16" t="str">
        <f>IF(A58="","",IF(IFERROR(AND(COUNTIF($A$6:$A$2005,A58)=1,ISNUMBER(B58),B58&gt;=DATE(2020,1,1),B58&lt;=DATE(2100,12,31),OR(C58="Online",C58="Retail",C58="Wholesale"),D58&lt;&gt;"",E58&lt;&gt;"",F58&lt;&gt;"",ISNUMBER(G58),G58&gt;0,G58=INT(G58),ISNUMBER(H58),H58&gt;=0,H58=INT(H58),ISNUMBER(I58),I58&gt;=0,I58=INT(I58)),FALSE),"OK","Check input"))</f>
        <v>OK</v>
      </c>
    </row>
    <row r="59" spans="1:13" ht="23" customHeight="1">
      <c r="A59" s="12" t="s">
        <v>105</v>
      </c>
      <c r="B59" s="13">
        <v>46124</v>
      </c>
      <c r="C59" s="12" t="s">
        <v>28</v>
      </c>
      <c r="D59" s="12" t="s">
        <v>33</v>
      </c>
      <c r="E59" s="12" t="s">
        <v>34</v>
      </c>
      <c r="F59" s="12" t="s">
        <v>26</v>
      </c>
      <c r="G59" s="14">
        <v>4</v>
      </c>
      <c r="H59" s="14">
        <v>2800</v>
      </c>
      <c r="I59" s="14">
        <v>1100</v>
      </c>
      <c r="J59" s="15">
        <f>IF(M59="OK",G59*H59/100,"")</f>
        <v>112.0</v>
      </c>
      <c r="K59" s="15">
        <f>IF(M59="OK",G59*I59/100,"")</f>
        <v>44.0</v>
      </c>
      <c r="L59" s="15">
        <f>IF(M59="OK",J59-K59,"")</f>
        <v>68.0</v>
      </c>
      <c r="M59" s="16" t="str">
        <f>IF(A59="","",IF(IFERROR(AND(COUNTIF($A$6:$A$2005,A59)=1,ISNUMBER(B59),B59&gt;=DATE(2020,1,1),B59&lt;=DATE(2100,12,31),OR(C59="Online",C59="Retail",C59="Wholesale"),D59&lt;&gt;"",E59&lt;&gt;"",F59&lt;&gt;"",ISNUMBER(G59),G59&gt;0,G59=INT(G59),ISNUMBER(H59),H59&gt;=0,H59=INT(H59),ISNUMBER(I59),I59&gt;=0,I59=INT(I59)),FALSE),"OK","Check input"))</f>
        <v>OK</v>
      </c>
    </row>
    <row r="60" spans="1:13" ht="23" customHeight="1">
      <c r="A60" s="12" t="s">
        <v>106</v>
      </c>
      <c r="B60" s="13">
        <v>46124</v>
      </c>
      <c r="C60" s="12" t="s">
        <v>28</v>
      </c>
      <c r="D60" s="12" t="s">
        <v>65</v>
      </c>
      <c r="E60" s="12" t="s">
        <v>66</v>
      </c>
      <c r="F60" s="12" t="s">
        <v>45</v>
      </c>
      <c r="G60" s="14">
        <v>2</v>
      </c>
      <c r="H60" s="14">
        <v>2400</v>
      </c>
      <c r="I60" s="14">
        <v>980</v>
      </c>
      <c r="J60" s="15">
        <f>IF(M60="OK",G60*H60/100,"")</f>
        <v>48.0</v>
      </c>
      <c r="K60" s="15">
        <f>IF(M60="OK",G60*I60/100,"")</f>
        <v>19.6</v>
      </c>
      <c r="L60" s="15">
        <f>IF(M60="OK",J60-K60,"")</f>
        <v>28.4</v>
      </c>
      <c r="M60" s="16" t="str">
        <f>IF(A60="","",IF(IFERROR(AND(COUNTIF($A$6:$A$2005,A60)=1,ISNUMBER(B60),B60&gt;=DATE(2020,1,1),B60&lt;=DATE(2100,12,31),OR(C60="Online",C60="Retail",C60="Wholesale"),D60&lt;&gt;"",E60&lt;&gt;"",F60&lt;&gt;"",ISNUMBER(G60),G60&gt;0,G60=INT(G60),ISNUMBER(H60),H60&gt;=0,H60=INT(H60),ISNUMBER(I60),I60&gt;=0,I60=INT(I60)),FALSE),"OK","Check input"))</f>
        <v>OK</v>
      </c>
    </row>
    <row r="61" spans="1:13" ht="23" customHeight="1">
      <c r="A61" s="12" t="s">
        <v>107</v>
      </c>
      <c r="B61" s="13">
        <v>46124</v>
      </c>
      <c r="C61" s="12" t="s">
        <v>23</v>
      </c>
      <c r="D61" s="12" t="s">
        <v>40</v>
      </c>
      <c r="E61" s="12" t="s">
        <v>41</v>
      </c>
      <c r="F61" s="12" t="s">
        <v>26</v>
      </c>
      <c r="G61" s="14">
        <v>3</v>
      </c>
      <c r="H61" s="14">
        <v>1200</v>
      </c>
      <c r="I61" s="14">
        <v>320</v>
      </c>
      <c r="J61" s="15">
        <f>IF(M61="OK",G61*H61/100,"")</f>
        <v>36.0</v>
      </c>
      <c r="K61" s="15">
        <f>IF(M61="OK",G61*I61/100,"")</f>
        <v>9.6</v>
      </c>
      <c r="L61" s="15">
        <f>IF(M61="OK",J61-K61,"")</f>
        <v>26.4</v>
      </c>
      <c r="M61" s="16" t="str">
        <f>IF(A61="","",IF(IFERROR(AND(COUNTIF($A$6:$A$2005,A61)=1,ISNUMBER(B61),B61&gt;=DATE(2020,1,1),B61&lt;=DATE(2100,12,31),OR(C61="Online",C61="Retail",C61="Wholesale"),D61&lt;&gt;"",E61&lt;&gt;"",F61&lt;&gt;"",ISNUMBER(G61),G61&gt;0,G61=INT(G61),ISNUMBER(H61),H61&gt;=0,H61=INT(H61),ISNUMBER(I61),I61&gt;=0,I61=INT(I61)),FALSE),"OK","Check input"))</f>
        <v>OK</v>
      </c>
    </row>
    <row r="62" spans="1:13" ht="23" customHeight="1">
      <c r="A62" s="12" t="s">
        <v>108</v>
      </c>
      <c r="B62" s="13">
        <v>46125</v>
      </c>
      <c r="C62" s="12" t="s">
        <v>50</v>
      </c>
      <c r="D62" s="12" t="s">
        <v>40</v>
      </c>
      <c r="E62" s="12" t="s">
        <v>41</v>
      </c>
      <c r="F62" s="12" t="s">
        <v>26</v>
      </c>
      <c r="G62" s="14">
        <v>1</v>
      </c>
      <c r="H62" s="14">
        <v>1200</v>
      </c>
      <c r="I62" s="14">
        <v>320</v>
      </c>
      <c r="J62" s="15">
        <f>IF(M62="OK",G62*H62/100,"")</f>
        <v>12.0</v>
      </c>
      <c r="K62" s="15">
        <f>IF(M62="OK",G62*I62/100,"")</f>
        <v>3.2</v>
      </c>
      <c r="L62" s="15">
        <f>IF(M62="OK",J62-K62,"")</f>
        <v>8.8</v>
      </c>
      <c r="M62" s="16" t="str">
        <f>IF(A62="","",IF(IFERROR(AND(COUNTIF($A$6:$A$2005,A62)=1,ISNUMBER(B62),B62&gt;=DATE(2020,1,1),B62&lt;=DATE(2100,12,31),OR(C62="Online",C62="Retail",C62="Wholesale"),D62&lt;&gt;"",E62&lt;&gt;"",F62&lt;&gt;"",ISNUMBER(G62),G62&gt;0,G62=INT(G62),ISNUMBER(H62),H62&gt;=0,H62=INT(H62),ISNUMBER(I62),I62&gt;=0,I62=INT(I62)),FALSE),"OK","Check input"))</f>
        <v>OK</v>
      </c>
    </row>
    <row r="63" spans="1:13" ht="23" customHeight="1">
      <c r="A63" s="12" t="s">
        <v>109</v>
      </c>
      <c r="B63" s="13">
        <v>46125</v>
      </c>
      <c r="C63" s="12" t="s">
        <v>28</v>
      </c>
      <c r="D63" s="12" t="s">
        <v>24</v>
      </c>
      <c r="E63" s="12" t="s">
        <v>25</v>
      </c>
      <c r="F63" s="12" t="s">
        <v>26</v>
      </c>
      <c r="G63" s="14">
        <v>3</v>
      </c>
      <c r="H63" s="14">
        <v>4200</v>
      </c>
      <c r="I63" s="14">
        <v>1780</v>
      </c>
      <c r="J63" s="15">
        <f>IF(M63="OK",G63*H63/100,"")</f>
        <v>126.0</v>
      </c>
      <c r="K63" s="15">
        <f>IF(M63="OK",G63*I63/100,"")</f>
        <v>53.4</v>
      </c>
      <c r="L63" s="15">
        <f>IF(M63="OK",J63-K63,"")</f>
        <v>72.6</v>
      </c>
      <c r="M63" s="16" t="str">
        <f>IF(A63="","",IF(IFERROR(AND(COUNTIF($A$6:$A$2005,A63)=1,ISNUMBER(B63),B63&gt;=DATE(2020,1,1),B63&lt;=DATE(2100,12,31),OR(C63="Online",C63="Retail",C63="Wholesale"),D63&lt;&gt;"",E63&lt;&gt;"",F63&lt;&gt;"",ISNUMBER(G63),G63&gt;0,G63=INT(G63),ISNUMBER(H63),H63&gt;=0,H63=INT(H63),ISNUMBER(I63),I63&gt;=0,I63=INT(I63)),FALSE),"OK","Check input"))</f>
        <v>OK</v>
      </c>
    </row>
    <row r="64" spans="1:13" ht="23" customHeight="1">
      <c r="A64" s="12" t="s">
        <v>110</v>
      </c>
      <c r="B64" s="13">
        <v>46125</v>
      </c>
      <c r="C64" s="12" t="s">
        <v>50</v>
      </c>
      <c r="D64" s="12" t="s">
        <v>47</v>
      </c>
      <c r="E64" s="12" t="s">
        <v>48</v>
      </c>
      <c r="F64" s="12" t="s">
        <v>45</v>
      </c>
      <c r="G64" s="14">
        <v>5</v>
      </c>
      <c r="H64" s="14">
        <v>1400</v>
      </c>
      <c r="I64" s="14">
        <v>410</v>
      </c>
      <c r="J64" s="15">
        <f>IF(M64="OK",G64*H64/100,"")</f>
        <v>70.0</v>
      </c>
      <c r="K64" s="15">
        <f>IF(M64="OK",G64*I64/100,"")</f>
        <v>20.5</v>
      </c>
      <c r="L64" s="15">
        <f>IF(M64="OK",J64-K64,"")</f>
        <v>49.5</v>
      </c>
      <c r="M64" s="16" t="str">
        <f>IF(A64="","",IF(IFERROR(AND(COUNTIF($A$6:$A$2005,A64)=1,ISNUMBER(B64),B64&gt;=DATE(2020,1,1),B64&lt;=DATE(2100,12,31),OR(C64="Online",C64="Retail",C64="Wholesale"),D64&lt;&gt;"",E64&lt;&gt;"",F64&lt;&gt;"",ISNUMBER(G64),G64&gt;0,G64=INT(G64),ISNUMBER(H64),H64&gt;=0,H64=INT(H64),ISNUMBER(I64),I64&gt;=0,I64=INT(I64)),FALSE),"OK","Check input"))</f>
        <v>OK</v>
      </c>
    </row>
    <row r="65" spans="1:13" ht="23" customHeight="1">
      <c r="A65" s="12" t="s">
        <v>111</v>
      </c>
      <c r="B65" s="13">
        <v>46126</v>
      </c>
      <c r="C65" s="12" t="s">
        <v>28</v>
      </c>
      <c r="D65" s="12" t="s">
        <v>29</v>
      </c>
      <c r="E65" s="12" t="s">
        <v>30</v>
      </c>
      <c r="F65" s="12" t="s">
        <v>31</v>
      </c>
      <c r="G65" s="14">
        <v>1</v>
      </c>
      <c r="H65" s="14">
        <v>3200</v>
      </c>
      <c r="I65" s="14">
        <v>1350</v>
      </c>
      <c r="J65" s="15">
        <f>IF(M65="OK",G65*H65/100,"")</f>
        <v>32.0</v>
      </c>
      <c r="K65" s="15">
        <f>IF(M65="OK",G65*I65/100,"")</f>
        <v>13.5</v>
      </c>
      <c r="L65" s="15">
        <f>IF(M65="OK",J65-K65,"")</f>
        <v>18.5</v>
      </c>
      <c r="M65" s="16" t="str">
        <f>IF(A65="","",IF(IFERROR(AND(COUNTIF($A$6:$A$2005,A65)=1,ISNUMBER(B65),B65&gt;=DATE(2020,1,1),B65&lt;=DATE(2100,12,31),OR(C65="Online",C65="Retail",C65="Wholesale"),D65&lt;&gt;"",E65&lt;&gt;"",F65&lt;&gt;"",ISNUMBER(G65),G65&gt;0,G65=INT(G65),ISNUMBER(H65),H65&gt;=0,H65=INT(H65),ISNUMBER(I65),I65&gt;=0,I65=INT(I65)),FALSE),"OK","Check input"))</f>
        <v>OK</v>
      </c>
    </row>
    <row r="66" spans="1:13" ht="23" customHeight="1">
      <c r="A66" s="12" t="s">
        <v>112</v>
      </c>
      <c r="B66" s="13">
        <v>46126</v>
      </c>
      <c r="C66" s="12" t="s">
        <v>23</v>
      </c>
      <c r="D66" s="12" t="s">
        <v>47</v>
      </c>
      <c r="E66" s="12" t="s">
        <v>48</v>
      </c>
      <c r="F66" s="12" t="s">
        <v>45</v>
      </c>
      <c r="G66" s="14">
        <v>2</v>
      </c>
      <c r="H66" s="14">
        <v>1400</v>
      </c>
      <c r="I66" s="14">
        <v>410</v>
      </c>
      <c r="J66" s="15">
        <f>IF(M66="OK",G66*H66/100,"")</f>
        <v>28.0</v>
      </c>
      <c r="K66" s="15">
        <f>IF(M66="OK",G66*I66/100,"")</f>
        <v>8.2</v>
      </c>
      <c r="L66" s="15">
        <f>IF(M66="OK",J66-K66,"")</f>
        <v>19.8</v>
      </c>
      <c r="M66" s="16" t="str">
        <f>IF(A66="","",IF(IFERROR(AND(COUNTIF($A$6:$A$2005,A66)=1,ISNUMBER(B66),B66&gt;=DATE(2020,1,1),B66&lt;=DATE(2100,12,31),OR(C66="Online",C66="Retail",C66="Wholesale"),D66&lt;&gt;"",E66&lt;&gt;"",F66&lt;&gt;"",ISNUMBER(G66),G66&gt;0,G66=INT(G66),ISNUMBER(H66),H66&gt;=0,H66=INT(H66),ISNUMBER(I66),I66&gt;=0,I66=INT(I66)),FALSE),"OK","Check input"))</f>
        <v>OK</v>
      </c>
    </row>
    <row r="67" spans="1:13" ht="23" customHeight="1">
      <c r="A67" s="12" t="s">
        <v>113</v>
      </c>
      <c r="B67" s="13">
        <v>46126</v>
      </c>
      <c r="C67" s="12" t="s">
        <v>28</v>
      </c>
      <c r="D67" s="12" t="s">
        <v>37</v>
      </c>
      <c r="E67" s="12" t="s">
        <v>38</v>
      </c>
      <c r="F67" s="12" t="s">
        <v>31</v>
      </c>
      <c r="G67" s="14">
        <v>3</v>
      </c>
      <c r="H67" s="14">
        <v>1800</v>
      </c>
      <c r="I67" s="14">
        <v>690</v>
      </c>
      <c r="J67" s="15">
        <f>IF(M67="OK",G67*H67/100,"")</f>
        <v>54.0</v>
      </c>
      <c r="K67" s="15">
        <f>IF(M67="OK",G67*I67/100,"")</f>
        <v>20.7</v>
      </c>
      <c r="L67" s="15">
        <f>IF(M67="OK",J67-K67,"")</f>
        <v>33.3</v>
      </c>
      <c r="M67" s="16" t="str">
        <f>IF(A67="","",IF(IFERROR(AND(COUNTIF($A$6:$A$2005,A67)=1,ISNUMBER(B67),B67&gt;=DATE(2020,1,1),B67&lt;=DATE(2100,12,31),OR(C67="Online",C67="Retail",C67="Wholesale"),D67&lt;&gt;"",E67&lt;&gt;"",F67&lt;&gt;"",ISNUMBER(G67),G67&gt;0,G67=INT(G67),ISNUMBER(H67),H67&gt;=0,H67=INT(H67),ISNUMBER(I67),I67&gt;=0,I67=INT(I67)),FALSE),"OK","Check input"))</f>
        <v>OK</v>
      </c>
    </row>
    <row r="68" spans="1:13" ht="23" customHeight="1">
      <c r="A68" s="12" t="s">
        <v>114</v>
      </c>
      <c r="B68" s="13">
        <v>46126</v>
      </c>
      <c r="C68" s="12" t="s">
        <v>28</v>
      </c>
      <c r="D68" s="12" t="s">
        <v>65</v>
      </c>
      <c r="E68" s="12" t="s">
        <v>66</v>
      </c>
      <c r="F68" s="12" t="s">
        <v>45</v>
      </c>
      <c r="G68" s="14">
        <v>5</v>
      </c>
      <c r="H68" s="14">
        <v>2400</v>
      </c>
      <c r="I68" s="14">
        <v>980</v>
      </c>
      <c r="J68" s="15">
        <f>IF(M68="OK",G68*H68/100,"")</f>
        <v>120.0</v>
      </c>
      <c r="K68" s="15">
        <f>IF(M68="OK",G68*I68/100,"")</f>
        <v>49.0</v>
      </c>
      <c r="L68" s="15">
        <f>IF(M68="OK",J68-K68,"")</f>
        <v>71.0</v>
      </c>
      <c r="M68" s="16" t="str">
        <f>IF(A68="","",IF(IFERROR(AND(COUNTIF($A$6:$A$2005,A68)=1,ISNUMBER(B68),B68&gt;=DATE(2020,1,1),B68&lt;=DATE(2100,12,31),OR(C68="Online",C68="Retail",C68="Wholesale"),D68&lt;&gt;"",E68&lt;&gt;"",F68&lt;&gt;"",ISNUMBER(G68),G68&gt;0,G68=INT(G68),ISNUMBER(H68),H68&gt;=0,H68=INT(H68),ISNUMBER(I68),I68&gt;=0,I68=INT(I68)),FALSE),"OK","Check input"))</f>
        <v>OK</v>
      </c>
    </row>
    <row r="69" spans="1:13" ht="23" customHeight="1">
      <c r="A69" s="12" t="s">
        <v>115</v>
      </c>
      <c r="B69" s="13">
        <v>46126</v>
      </c>
      <c r="C69" s="12" t="s">
        <v>23</v>
      </c>
      <c r="D69" s="12" t="s">
        <v>75</v>
      </c>
      <c r="E69" s="12" t="s">
        <v>76</v>
      </c>
      <c r="F69" s="12" t="s">
        <v>31</v>
      </c>
      <c r="G69" s="14">
        <v>2</v>
      </c>
      <c r="H69" s="14">
        <v>4600</v>
      </c>
      <c r="I69" s="14">
        <v>1920</v>
      </c>
      <c r="J69" s="15">
        <f>IF(M69="OK",G69*H69/100,"")</f>
        <v>92.0</v>
      </c>
      <c r="K69" s="15">
        <f>IF(M69="OK",G69*I69/100,"")</f>
        <v>38.4</v>
      </c>
      <c r="L69" s="15">
        <f>IF(M69="OK",J69-K69,"")</f>
        <v>53.6</v>
      </c>
      <c r="M69" s="16" t="str">
        <f>IF(A69="","",IF(IFERROR(AND(COUNTIF($A$6:$A$2005,A69)=1,ISNUMBER(B69),B69&gt;=DATE(2020,1,1),B69&lt;=DATE(2100,12,31),OR(C69="Online",C69="Retail",C69="Wholesale"),D69&lt;&gt;"",E69&lt;&gt;"",F69&lt;&gt;"",ISNUMBER(G69),G69&gt;0,G69=INT(G69),ISNUMBER(H69),H69&gt;=0,H69=INT(H69),ISNUMBER(I69),I69&gt;=0,I69=INT(I69)),FALSE),"OK","Check input"))</f>
        <v>OK</v>
      </c>
    </row>
    <row r="70" spans="1:13" ht="23" customHeight="1">
      <c r="A70" s="12" t="s">
        <v>116</v>
      </c>
      <c r="B70" s="13">
        <v>46127</v>
      </c>
      <c r="C70" s="12" t="s">
        <v>23</v>
      </c>
      <c r="D70" s="12" t="s">
        <v>33</v>
      </c>
      <c r="E70" s="12" t="s">
        <v>34</v>
      </c>
      <c r="F70" s="12" t="s">
        <v>26</v>
      </c>
      <c r="G70" s="14">
        <v>3</v>
      </c>
      <c r="H70" s="14">
        <v>2800</v>
      </c>
      <c r="I70" s="14">
        <v>1100</v>
      </c>
      <c r="J70" s="15">
        <f>IF(M70="OK",G70*H70/100,"")</f>
        <v>84.0</v>
      </c>
      <c r="K70" s="15">
        <f>IF(M70="OK",G70*I70/100,"")</f>
        <v>33.0</v>
      </c>
      <c r="L70" s="15">
        <f>IF(M70="OK",J70-K70,"")</f>
        <v>51.0</v>
      </c>
      <c r="M70" s="16" t="str">
        <f>IF(A70="","",IF(IFERROR(AND(COUNTIF($A$6:$A$2005,A70)=1,ISNUMBER(B70),B70&gt;=DATE(2020,1,1),B70&lt;=DATE(2100,12,31),OR(C70="Online",C70="Retail",C70="Wholesale"),D70&lt;&gt;"",E70&lt;&gt;"",F70&lt;&gt;"",ISNUMBER(G70),G70&gt;0,G70=INT(G70),ISNUMBER(H70),H70&gt;=0,H70=INT(H70),ISNUMBER(I70),I70&gt;=0,I70=INT(I70)),FALSE),"OK","Check input"))</f>
        <v>OK</v>
      </c>
    </row>
    <row r="71" spans="1:13" ht="23" customHeight="1">
      <c r="A71" s="12" t="s">
        <v>117</v>
      </c>
      <c r="B71" s="13">
        <v>46127</v>
      </c>
      <c r="C71" s="12" t="s">
        <v>23</v>
      </c>
      <c r="D71" s="12" t="s">
        <v>69</v>
      </c>
      <c r="E71" s="12" t="s">
        <v>70</v>
      </c>
      <c r="F71" s="12" t="s">
        <v>31</v>
      </c>
      <c r="G71" s="14">
        <v>2</v>
      </c>
      <c r="H71" s="14">
        <v>3800</v>
      </c>
      <c r="I71" s="14">
        <v>1440</v>
      </c>
      <c r="J71" s="15">
        <f>IF(M71="OK",G71*H71/100,"")</f>
        <v>76.0</v>
      </c>
      <c r="K71" s="15">
        <f>IF(M71="OK",G71*I71/100,"")</f>
        <v>28.8</v>
      </c>
      <c r="L71" s="15">
        <f>IF(M71="OK",J71-K71,"")</f>
        <v>47.2</v>
      </c>
      <c r="M71" s="16" t="str">
        <f>IF(A71="","",IF(IFERROR(AND(COUNTIF($A$6:$A$2005,A71)=1,ISNUMBER(B71),B71&gt;=DATE(2020,1,1),B71&lt;=DATE(2100,12,31),OR(C71="Online",C71="Retail",C71="Wholesale"),D71&lt;&gt;"",E71&lt;&gt;"",F71&lt;&gt;"",ISNUMBER(G71),G71&gt;0,G71=INT(G71),ISNUMBER(H71),H71&gt;=0,H71=INT(H71),ISNUMBER(I71),I71&gt;=0,I71=INT(I71)),FALSE),"OK","Check input"))</f>
        <v>OK</v>
      </c>
    </row>
    <row r="72" spans="1:13" ht="23" customHeight="1">
      <c r="A72" s="12" t="s">
        <v>118</v>
      </c>
      <c r="B72" s="13">
        <v>46127</v>
      </c>
      <c r="C72" s="12" t="s">
        <v>28</v>
      </c>
      <c r="D72" s="12" t="s">
        <v>56</v>
      </c>
      <c r="E72" s="12" t="s">
        <v>57</v>
      </c>
      <c r="F72" s="12" t="s">
        <v>26</v>
      </c>
      <c r="G72" s="14">
        <v>1</v>
      </c>
      <c r="H72" s="14">
        <v>2000</v>
      </c>
      <c r="I72" s="14">
        <v>730</v>
      </c>
      <c r="J72" s="15">
        <f>IF(M72="OK",G72*H72/100,"")</f>
        <v>20.0</v>
      </c>
      <c r="K72" s="15">
        <f>IF(M72="OK",G72*I72/100,"")</f>
        <v>7.3</v>
      </c>
      <c r="L72" s="15">
        <f>IF(M72="OK",J72-K72,"")</f>
        <v>12.7</v>
      </c>
      <c r="M72" s="16" t="str">
        <f>IF(A72="","",IF(IFERROR(AND(COUNTIF($A$6:$A$2005,A72)=1,ISNUMBER(B72),B72&gt;=DATE(2020,1,1),B72&lt;=DATE(2100,12,31),OR(C72="Online",C72="Retail",C72="Wholesale"),D72&lt;&gt;"",E72&lt;&gt;"",F72&lt;&gt;"",ISNUMBER(G72),G72&gt;0,G72=INT(G72),ISNUMBER(H72),H72&gt;=0,H72=INT(H72),ISNUMBER(I72),I72&gt;=0,I72=INT(I72)),FALSE),"OK","Check input"))</f>
        <v>OK</v>
      </c>
    </row>
    <row r="73" spans="1:13" ht="23" customHeight="1">
      <c r="A73" s="12" t="s">
        <v>119</v>
      </c>
      <c r="B73" s="13">
        <v>46127</v>
      </c>
      <c r="C73" s="12" t="s">
        <v>28</v>
      </c>
      <c r="D73" s="12" t="s">
        <v>24</v>
      </c>
      <c r="E73" s="12" t="s">
        <v>25</v>
      </c>
      <c r="F73" s="12" t="s">
        <v>26</v>
      </c>
      <c r="G73" s="14">
        <v>5</v>
      </c>
      <c r="H73" s="14">
        <v>4200</v>
      </c>
      <c r="I73" s="14">
        <v>1780</v>
      </c>
      <c r="J73" s="15">
        <f>IF(M73="OK",G73*H73/100,"")</f>
        <v>210.0</v>
      </c>
      <c r="K73" s="15">
        <f>IF(M73="OK",G73*I73/100,"")</f>
        <v>89.0</v>
      </c>
      <c r="L73" s="15">
        <f>IF(M73="OK",J73-K73,"")</f>
        <v>121.0</v>
      </c>
      <c r="M73" s="16" t="str">
        <f>IF(A73="","",IF(IFERROR(AND(COUNTIF($A$6:$A$2005,A73)=1,ISNUMBER(B73),B73&gt;=DATE(2020,1,1),B73&lt;=DATE(2100,12,31),OR(C73="Online",C73="Retail",C73="Wholesale"),D73&lt;&gt;"",E73&lt;&gt;"",F73&lt;&gt;"",ISNUMBER(G73),G73&gt;0,G73=INT(G73),ISNUMBER(H73),H73&gt;=0,H73=INT(H73),ISNUMBER(I73),I73&gt;=0,I73=INT(I73)),FALSE),"OK","Check input"))</f>
        <v>OK</v>
      </c>
    </row>
    <row r="74" spans="1:13" ht="23" customHeight="1">
      <c r="A74" s="12" t="s">
        <v>120</v>
      </c>
      <c r="B74" s="13">
        <v>46128</v>
      </c>
      <c r="C74" s="12" t="s">
        <v>23</v>
      </c>
      <c r="D74" s="12" t="s">
        <v>56</v>
      </c>
      <c r="E74" s="12" t="s">
        <v>57</v>
      </c>
      <c r="F74" s="12" t="s">
        <v>26</v>
      </c>
      <c r="G74" s="14">
        <v>5</v>
      </c>
      <c r="H74" s="14">
        <v>2000</v>
      </c>
      <c r="I74" s="14">
        <v>730</v>
      </c>
      <c r="J74" s="15">
        <f>IF(M74="OK",G74*H74/100,"")</f>
        <v>100.0</v>
      </c>
      <c r="K74" s="15">
        <f>IF(M74="OK",G74*I74/100,"")</f>
        <v>36.5</v>
      </c>
      <c r="L74" s="15">
        <f>IF(M74="OK",J74-K74,"")</f>
        <v>63.5</v>
      </c>
      <c r="M74" s="16" t="str">
        <f>IF(A74="","",IF(IFERROR(AND(COUNTIF($A$6:$A$2005,A74)=1,ISNUMBER(B74),B74&gt;=DATE(2020,1,1),B74&lt;=DATE(2100,12,31),OR(C74="Online",C74="Retail",C74="Wholesale"),D74&lt;&gt;"",E74&lt;&gt;"",F74&lt;&gt;"",ISNUMBER(G74),G74&gt;0,G74=INT(G74),ISNUMBER(H74),H74&gt;=0,H74=INT(H74),ISNUMBER(I74),I74&gt;=0,I74=INT(I74)),FALSE),"OK","Check input"))</f>
        <v>OK</v>
      </c>
    </row>
    <row r="75" spans="1:13" ht="23" customHeight="1">
      <c r="A75" s="12" t="s">
        <v>121</v>
      </c>
      <c r="B75" s="13">
        <v>46128</v>
      </c>
      <c r="C75" s="12" t="s">
        <v>50</v>
      </c>
      <c r="D75" s="12" t="s">
        <v>37</v>
      </c>
      <c r="E75" s="12" t="s">
        <v>38</v>
      </c>
      <c r="F75" s="12" t="s">
        <v>31</v>
      </c>
      <c r="G75" s="14">
        <v>4</v>
      </c>
      <c r="H75" s="14">
        <v>1800</v>
      </c>
      <c r="I75" s="14">
        <v>690</v>
      </c>
      <c r="J75" s="15">
        <f>IF(M75="OK",G75*H75/100,"")</f>
        <v>72.0</v>
      </c>
      <c r="K75" s="15">
        <f>IF(M75="OK",G75*I75/100,"")</f>
        <v>27.6</v>
      </c>
      <c r="L75" s="15">
        <f>IF(M75="OK",J75-K75,"")</f>
        <v>44.4</v>
      </c>
      <c r="M75" s="16" t="str">
        <f>IF(A75="","",IF(IFERROR(AND(COUNTIF($A$6:$A$2005,A75)=1,ISNUMBER(B75),B75&gt;=DATE(2020,1,1),B75&lt;=DATE(2100,12,31),OR(C75="Online",C75="Retail",C75="Wholesale"),D75&lt;&gt;"",E75&lt;&gt;"",F75&lt;&gt;"",ISNUMBER(G75),G75&gt;0,G75=INT(G75),ISNUMBER(H75),H75&gt;=0,H75=INT(H75),ISNUMBER(I75),I75&gt;=0,I75=INT(I75)),FALSE),"OK","Check input"))</f>
        <v>OK</v>
      </c>
    </row>
    <row r="76" spans="1:13" ht="23" customHeight="1">
      <c r="A76" s="12" t="s">
        <v>122</v>
      </c>
      <c r="B76" s="13">
        <v>46128</v>
      </c>
      <c r="C76" s="12" t="s">
        <v>23</v>
      </c>
      <c r="D76" s="12" t="s">
        <v>51</v>
      </c>
      <c r="E76" s="12" t="s">
        <v>52</v>
      </c>
      <c r="F76" s="12" t="s">
        <v>45</v>
      </c>
      <c r="G76" s="14">
        <v>1</v>
      </c>
      <c r="H76" s="14">
        <v>1600</v>
      </c>
      <c r="I76" s="14">
        <v>520</v>
      </c>
      <c r="J76" s="15">
        <f>IF(M76="OK",G76*H76/100,"")</f>
        <v>16.0</v>
      </c>
      <c r="K76" s="15">
        <f>IF(M76="OK",G76*I76/100,"")</f>
        <v>5.2</v>
      </c>
      <c r="L76" s="15">
        <f>IF(M76="OK",J76-K76,"")</f>
        <v>10.8</v>
      </c>
      <c r="M76" s="16" t="str">
        <f>IF(A76="","",IF(IFERROR(AND(COUNTIF($A$6:$A$2005,A76)=1,ISNUMBER(B76),B76&gt;=DATE(2020,1,1),B76&lt;=DATE(2100,12,31),OR(C76="Online",C76="Retail",C76="Wholesale"),D76&lt;&gt;"",E76&lt;&gt;"",F76&lt;&gt;"",ISNUMBER(G76),G76&gt;0,G76=INT(G76),ISNUMBER(H76),H76&gt;=0,H76=INT(H76),ISNUMBER(I76),I76&gt;=0,I76=INT(I76)),FALSE),"OK","Check input"))</f>
        <v>OK</v>
      </c>
    </row>
    <row r="77" spans="1:13" ht="23" customHeight="1">
      <c r="A77" s="12" t="s">
        <v>123</v>
      </c>
      <c r="B77" s="13">
        <v>46128</v>
      </c>
      <c r="C77" s="12" t="s">
        <v>23</v>
      </c>
      <c r="D77" s="12" t="s">
        <v>37</v>
      </c>
      <c r="E77" s="12" t="s">
        <v>38</v>
      </c>
      <c r="F77" s="12" t="s">
        <v>31</v>
      </c>
      <c r="G77" s="14">
        <v>2</v>
      </c>
      <c r="H77" s="14">
        <v>1800</v>
      </c>
      <c r="I77" s="14">
        <v>690</v>
      </c>
      <c r="J77" s="15">
        <f>IF(M77="OK",G77*H77/100,"")</f>
        <v>36.0</v>
      </c>
      <c r="K77" s="15">
        <f>IF(M77="OK",G77*I77/100,"")</f>
        <v>13.8</v>
      </c>
      <c r="L77" s="15">
        <f>IF(M77="OK",J77-K77,"")</f>
        <v>22.2</v>
      </c>
      <c r="M77" s="16" t="str">
        <f>IF(A77="","",IF(IFERROR(AND(COUNTIF($A$6:$A$2005,A77)=1,ISNUMBER(B77),B77&gt;=DATE(2020,1,1),B77&lt;=DATE(2100,12,31),OR(C77="Online",C77="Retail",C77="Wholesale"),D77&lt;&gt;"",E77&lt;&gt;"",F77&lt;&gt;"",ISNUMBER(G77),G77&gt;0,G77=INT(G77),ISNUMBER(H77),H77&gt;=0,H77=INT(H77),ISNUMBER(I77),I77&gt;=0,I77=INT(I77)),FALSE),"OK","Check input"))</f>
        <v>OK</v>
      </c>
    </row>
    <row r="78" spans="1:13" ht="23" customHeight="1">
      <c r="A78" s="12" t="s">
        <v>124</v>
      </c>
      <c r="B78" s="13">
        <v>46128</v>
      </c>
      <c r="C78" s="12" t="s">
        <v>28</v>
      </c>
      <c r="D78" s="12" t="s">
        <v>51</v>
      </c>
      <c r="E78" s="12" t="s">
        <v>52</v>
      </c>
      <c r="F78" s="12" t="s">
        <v>45</v>
      </c>
      <c r="G78" s="14">
        <v>1</v>
      </c>
      <c r="H78" s="14">
        <v>1600</v>
      </c>
      <c r="I78" s="14">
        <v>520</v>
      </c>
      <c r="J78" s="15">
        <f>IF(M78="OK",G78*H78/100,"")</f>
        <v>16.0</v>
      </c>
      <c r="K78" s="15">
        <f>IF(M78="OK",G78*I78/100,"")</f>
        <v>5.2</v>
      </c>
      <c r="L78" s="15">
        <f>IF(M78="OK",J78-K78,"")</f>
        <v>10.8</v>
      </c>
      <c r="M78" s="16" t="str">
        <f>IF(A78="","",IF(IFERROR(AND(COUNTIF($A$6:$A$2005,A78)=1,ISNUMBER(B78),B78&gt;=DATE(2020,1,1),B78&lt;=DATE(2100,12,31),OR(C78="Online",C78="Retail",C78="Wholesale"),D78&lt;&gt;"",E78&lt;&gt;"",F78&lt;&gt;"",ISNUMBER(G78),G78&gt;0,G78=INT(G78),ISNUMBER(H78),H78&gt;=0,H78=INT(H78),ISNUMBER(I78),I78&gt;=0,I78=INT(I78)),FALSE),"OK","Check input"))</f>
        <v>OK</v>
      </c>
    </row>
    <row r="79" spans="1:13" ht="23" customHeight="1">
      <c r="A79" s="12" t="s">
        <v>125</v>
      </c>
      <c r="B79" s="13">
        <v>46128</v>
      </c>
      <c r="C79" s="12" t="s">
        <v>23</v>
      </c>
      <c r="D79" s="12" t="s">
        <v>65</v>
      </c>
      <c r="E79" s="12" t="s">
        <v>66</v>
      </c>
      <c r="F79" s="12" t="s">
        <v>45</v>
      </c>
      <c r="G79" s="14">
        <v>2</v>
      </c>
      <c r="H79" s="14">
        <v>2400</v>
      </c>
      <c r="I79" s="14">
        <v>980</v>
      </c>
      <c r="J79" s="15">
        <f>IF(M79="OK",G79*H79/100,"")</f>
        <v>48.0</v>
      </c>
      <c r="K79" s="15">
        <f>IF(M79="OK",G79*I79/100,"")</f>
        <v>19.6</v>
      </c>
      <c r="L79" s="15">
        <f>IF(M79="OK",J79-K79,"")</f>
        <v>28.4</v>
      </c>
      <c r="M79" s="16" t="str">
        <f>IF(A79="","",IF(IFERROR(AND(COUNTIF($A$6:$A$2005,A79)=1,ISNUMBER(B79),B79&gt;=DATE(2020,1,1),B79&lt;=DATE(2100,12,31),OR(C79="Online",C79="Retail",C79="Wholesale"),D79&lt;&gt;"",E79&lt;&gt;"",F79&lt;&gt;"",ISNUMBER(G79),G79&gt;0,G79=INT(G79),ISNUMBER(H79),H79&gt;=0,H79=INT(H79),ISNUMBER(I79),I79&gt;=0,I79=INT(I79)),FALSE),"OK","Check input"))</f>
        <v>OK</v>
      </c>
    </row>
    <row r="80" spans="1:13" ht="23" customHeight="1">
      <c r="A80" s="12" t="s">
        <v>126</v>
      </c>
      <c r="B80" s="13">
        <v>46128</v>
      </c>
      <c r="C80" s="12" t="s">
        <v>28</v>
      </c>
      <c r="D80" s="12" t="s">
        <v>75</v>
      </c>
      <c r="E80" s="12" t="s">
        <v>76</v>
      </c>
      <c r="F80" s="12" t="s">
        <v>31</v>
      </c>
      <c r="G80" s="14">
        <v>1</v>
      </c>
      <c r="H80" s="14">
        <v>4600</v>
      </c>
      <c r="I80" s="14">
        <v>1920</v>
      </c>
      <c r="J80" s="15">
        <f>IF(M80="OK",G80*H80/100,"")</f>
        <v>46.0</v>
      </c>
      <c r="K80" s="15">
        <f>IF(M80="OK",G80*I80/100,"")</f>
        <v>19.2</v>
      </c>
      <c r="L80" s="15">
        <f>IF(M80="OK",J80-K80,"")</f>
        <v>26.8</v>
      </c>
      <c r="M80" s="16" t="str">
        <f>IF(A80="","",IF(IFERROR(AND(COUNTIF($A$6:$A$2005,A80)=1,ISNUMBER(B80),B80&gt;=DATE(2020,1,1),B80&lt;=DATE(2100,12,31),OR(C80="Online",C80="Retail",C80="Wholesale"),D80&lt;&gt;"",E80&lt;&gt;"",F80&lt;&gt;"",ISNUMBER(G80),G80&gt;0,G80=INT(G80),ISNUMBER(H80),H80&gt;=0,H80=INT(H80),ISNUMBER(I80),I80&gt;=0,I80=INT(I80)),FALSE),"OK","Check input"))</f>
        <v>OK</v>
      </c>
    </row>
    <row r="81" spans="1:13" ht="23" customHeight="1">
      <c r="A81" s="12" t="s">
        <v>127</v>
      </c>
      <c r="B81" s="13">
        <v>46129</v>
      </c>
      <c r="C81" s="12" t="s">
        <v>23</v>
      </c>
      <c r="D81" s="12" t="s">
        <v>37</v>
      </c>
      <c r="E81" s="12" t="s">
        <v>38</v>
      </c>
      <c r="F81" s="12" t="s">
        <v>31</v>
      </c>
      <c r="G81" s="14">
        <v>1</v>
      </c>
      <c r="H81" s="14">
        <v>1800</v>
      </c>
      <c r="I81" s="14">
        <v>690</v>
      </c>
      <c r="J81" s="15">
        <f>IF(M81="OK",G81*H81/100,"")</f>
        <v>18.0</v>
      </c>
      <c r="K81" s="15">
        <f>IF(M81="OK",G81*I81/100,"")</f>
        <v>6.9</v>
      </c>
      <c r="L81" s="15">
        <f>IF(M81="OK",J81-K81,"")</f>
        <v>11.1</v>
      </c>
      <c r="M81" s="16" t="str">
        <f>IF(A81="","",IF(IFERROR(AND(COUNTIF($A$6:$A$2005,A81)=1,ISNUMBER(B81),B81&gt;=DATE(2020,1,1),B81&lt;=DATE(2100,12,31),OR(C81="Online",C81="Retail",C81="Wholesale"),D81&lt;&gt;"",E81&lt;&gt;"",F81&lt;&gt;"",ISNUMBER(G81),G81&gt;0,G81=INT(G81),ISNUMBER(H81),H81&gt;=0,H81=INT(H81),ISNUMBER(I81),I81&gt;=0,I81=INT(I81)),FALSE),"OK","Check input"))</f>
        <v>OK</v>
      </c>
    </row>
    <row r="82" spans="1:13" ht="23" customHeight="1">
      <c r="A82" s="12" t="s">
        <v>128</v>
      </c>
      <c r="B82" s="13">
        <v>46129</v>
      </c>
      <c r="C82" s="12" t="s">
        <v>23</v>
      </c>
      <c r="D82" s="12" t="s">
        <v>69</v>
      </c>
      <c r="E82" s="12" t="s">
        <v>70</v>
      </c>
      <c r="F82" s="12" t="s">
        <v>31</v>
      </c>
      <c r="G82" s="14">
        <v>2</v>
      </c>
      <c r="H82" s="14">
        <v>3800</v>
      </c>
      <c r="I82" s="14">
        <v>1440</v>
      </c>
      <c r="J82" s="15">
        <f>IF(M82="OK",G82*H82/100,"")</f>
        <v>76.0</v>
      </c>
      <c r="K82" s="15">
        <f>IF(M82="OK",G82*I82/100,"")</f>
        <v>28.8</v>
      </c>
      <c r="L82" s="15">
        <f>IF(M82="OK",J82-K82,"")</f>
        <v>47.2</v>
      </c>
      <c r="M82" s="16" t="str">
        <f>IF(A82="","",IF(IFERROR(AND(COUNTIF($A$6:$A$2005,A82)=1,ISNUMBER(B82),B82&gt;=DATE(2020,1,1),B82&lt;=DATE(2100,12,31),OR(C82="Online",C82="Retail",C82="Wholesale"),D82&lt;&gt;"",E82&lt;&gt;"",F82&lt;&gt;"",ISNUMBER(G82),G82&gt;0,G82=INT(G82),ISNUMBER(H82),H82&gt;=0,H82=INT(H82),ISNUMBER(I82),I82&gt;=0,I82=INT(I82)),FALSE),"OK","Check input"))</f>
        <v>OK</v>
      </c>
    </row>
    <row r="83" spans="1:13" ht="23" customHeight="1">
      <c r="A83" s="12" t="s">
        <v>129</v>
      </c>
      <c r="B83" s="13">
        <v>46129</v>
      </c>
      <c r="C83" s="12" t="s">
        <v>23</v>
      </c>
      <c r="D83" s="12" t="s">
        <v>43</v>
      </c>
      <c r="E83" s="12" t="s">
        <v>44</v>
      </c>
      <c r="F83" s="12" t="s">
        <v>45</v>
      </c>
      <c r="G83" s="14">
        <v>2</v>
      </c>
      <c r="H83" s="14">
        <v>2200</v>
      </c>
      <c r="I83" s="14">
        <v>850</v>
      </c>
      <c r="J83" s="15">
        <f>IF(M83="OK",G83*H83/100,"")</f>
        <v>44.0</v>
      </c>
      <c r="K83" s="15">
        <f>IF(M83="OK",G83*I83/100,"")</f>
        <v>17.0</v>
      </c>
      <c r="L83" s="15">
        <f>IF(M83="OK",J83-K83,"")</f>
        <v>27.0</v>
      </c>
      <c r="M83" s="16" t="str">
        <f>IF(A83="","",IF(IFERROR(AND(COUNTIF($A$6:$A$2005,A83)=1,ISNUMBER(B83),B83&gt;=DATE(2020,1,1),B83&lt;=DATE(2100,12,31),OR(C83="Online",C83="Retail",C83="Wholesale"),D83&lt;&gt;"",E83&lt;&gt;"",F83&lt;&gt;"",ISNUMBER(G83),G83&gt;0,G83=INT(G83),ISNUMBER(H83),H83&gt;=0,H83=INT(H83),ISNUMBER(I83),I83&gt;=0,I83=INT(I83)),FALSE),"OK","Check input"))</f>
        <v>OK</v>
      </c>
    </row>
    <row r="84" spans="1:13" ht="23" customHeight="1">
      <c r="A84" s="12" t="s">
        <v>130</v>
      </c>
      <c r="B84" s="13">
        <v>46129</v>
      </c>
      <c r="C84" s="12" t="s">
        <v>23</v>
      </c>
      <c r="D84" s="12" t="s">
        <v>65</v>
      </c>
      <c r="E84" s="12" t="s">
        <v>66</v>
      </c>
      <c r="F84" s="12" t="s">
        <v>45</v>
      </c>
      <c r="G84" s="14">
        <v>2</v>
      </c>
      <c r="H84" s="14">
        <v>2400</v>
      </c>
      <c r="I84" s="14">
        <v>980</v>
      </c>
      <c r="J84" s="15">
        <f>IF(M84="OK",G84*H84/100,"")</f>
        <v>48.0</v>
      </c>
      <c r="K84" s="15">
        <f>IF(M84="OK",G84*I84/100,"")</f>
        <v>19.6</v>
      </c>
      <c r="L84" s="15">
        <f>IF(M84="OK",J84-K84,"")</f>
        <v>28.4</v>
      </c>
      <c r="M84" s="16" t="str">
        <f>IF(A84="","",IF(IFERROR(AND(COUNTIF($A$6:$A$2005,A84)=1,ISNUMBER(B84),B84&gt;=DATE(2020,1,1),B84&lt;=DATE(2100,12,31),OR(C84="Online",C84="Retail",C84="Wholesale"),D84&lt;&gt;"",E84&lt;&gt;"",F84&lt;&gt;"",ISNUMBER(G84),G84&gt;0,G84=INT(G84),ISNUMBER(H84),H84&gt;=0,H84=INT(H84),ISNUMBER(I84),I84&gt;=0,I84=INT(I84)),FALSE),"OK","Check input"))</f>
        <v>OK</v>
      </c>
    </row>
    <row r="85" spans="1:13" ht="23" customHeight="1">
      <c r="A85" s="12" t="s">
        <v>131</v>
      </c>
      <c r="B85" s="13">
        <v>46129</v>
      </c>
      <c r="C85" s="12" t="s">
        <v>28</v>
      </c>
      <c r="D85" s="12" t="s">
        <v>29</v>
      </c>
      <c r="E85" s="12" t="s">
        <v>30</v>
      </c>
      <c r="F85" s="12" t="s">
        <v>31</v>
      </c>
      <c r="G85" s="14">
        <v>5</v>
      </c>
      <c r="H85" s="14">
        <v>3200</v>
      </c>
      <c r="I85" s="14">
        <v>1350</v>
      </c>
      <c r="J85" s="15">
        <f>IF(M85="OK",G85*H85/100,"")</f>
        <v>160.0</v>
      </c>
      <c r="K85" s="15">
        <f>IF(M85="OK",G85*I85/100,"")</f>
        <v>67.5</v>
      </c>
      <c r="L85" s="15">
        <f>IF(M85="OK",J85-K85,"")</f>
        <v>92.5</v>
      </c>
      <c r="M85" s="16" t="str">
        <f>IF(A85="","",IF(IFERROR(AND(COUNTIF($A$6:$A$2005,A85)=1,ISNUMBER(B85),B85&gt;=DATE(2020,1,1),B85&lt;=DATE(2100,12,31),OR(C85="Online",C85="Retail",C85="Wholesale"),D85&lt;&gt;"",E85&lt;&gt;"",F85&lt;&gt;"",ISNUMBER(G85),G85&gt;0,G85=INT(G85),ISNUMBER(H85),H85&gt;=0,H85=INT(H85),ISNUMBER(I85),I85&gt;=0,I85=INT(I85)),FALSE),"OK","Check input"))</f>
        <v>OK</v>
      </c>
    </row>
    <row r="86" spans="1:13" ht="23" customHeight="1">
      <c r="A86" s="12" t="s">
        <v>132</v>
      </c>
      <c r="B86" s="13">
        <v>46129</v>
      </c>
      <c r="C86" s="12" t="s">
        <v>23</v>
      </c>
      <c r="D86" s="12" t="s">
        <v>47</v>
      </c>
      <c r="E86" s="12" t="s">
        <v>48</v>
      </c>
      <c r="F86" s="12" t="s">
        <v>45</v>
      </c>
      <c r="G86" s="14">
        <v>1</v>
      </c>
      <c r="H86" s="14">
        <v>1400</v>
      </c>
      <c r="I86" s="14">
        <v>410</v>
      </c>
      <c r="J86" s="15">
        <f>IF(M86="OK",G86*H86/100,"")</f>
        <v>14.0</v>
      </c>
      <c r="K86" s="15">
        <f>IF(M86="OK",G86*I86/100,"")</f>
        <v>4.1</v>
      </c>
      <c r="L86" s="15">
        <f>IF(M86="OK",J86-K86,"")</f>
        <v>9.9</v>
      </c>
      <c r="M86" s="16" t="str">
        <f>IF(A86="","",IF(IFERROR(AND(COUNTIF($A$6:$A$2005,A86)=1,ISNUMBER(B86),B86&gt;=DATE(2020,1,1),B86&lt;=DATE(2100,12,31),OR(C86="Online",C86="Retail",C86="Wholesale"),D86&lt;&gt;"",E86&lt;&gt;"",F86&lt;&gt;"",ISNUMBER(G86),G86&gt;0,G86=INT(G86),ISNUMBER(H86),H86&gt;=0,H86=INT(H86),ISNUMBER(I86),I86&gt;=0,I86=INT(I86)),FALSE),"OK","Check input"))</f>
        <v>OK</v>
      </c>
    </row>
    <row r="87" spans="1:13" ht="23" customHeight="1">
      <c r="A87" s="12" t="s">
        <v>133</v>
      </c>
      <c r="B87" s="13">
        <v>46130</v>
      </c>
      <c r="C87" s="12" t="s">
        <v>28</v>
      </c>
      <c r="D87" s="12" t="s">
        <v>40</v>
      </c>
      <c r="E87" s="12" t="s">
        <v>41</v>
      </c>
      <c r="F87" s="12" t="s">
        <v>26</v>
      </c>
      <c r="G87" s="14">
        <v>2</v>
      </c>
      <c r="H87" s="14">
        <v>1200</v>
      </c>
      <c r="I87" s="14">
        <v>320</v>
      </c>
      <c r="J87" s="15">
        <f>IF(M87="OK",G87*H87/100,"")</f>
        <v>24.0</v>
      </c>
      <c r="K87" s="15">
        <f>IF(M87="OK",G87*I87/100,"")</f>
        <v>6.4</v>
      </c>
      <c r="L87" s="15">
        <f>IF(M87="OK",J87-K87,"")</f>
        <v>17.6</v>
      </c>
      <c r="M87" s="16" t="str">
        <f>IF(A87="","",IF(IFERROR(AND(COUNTIF($A$6:$A$2005,A87)=1,ISNUMBER(B87),B87&gt;=DATE(2020,1,1),B87&lt;=DATE(2100,12,31),OR(C87="Online",C87="Retail",C87="Wholesale"),D87&lt;&gt;"",E87&lt;&gt;"",F87&lt;&gt;"",ISNUMBER(G87),G87&gt;0,G87=INT(G87),ISNUMBER(H87),H87&gt;=0,H87=INT(H87),ISNUMBER(I87),I87&gt;=0,I87=INT(I87)),FALSE),"OK","Check input"))</f>
        <v>OK</v>
      </c>
    </row>
    <row r="88" spans="1:13" ht="23" customHeight="1">
      <c r="A88" s="12" t="s">
        <v>134</v>
      </c>
      <c r="B88" s="13">
        <v>46130</v>
      </c>
      <c r="C88" s="12" t="s">
        <v>23</v>
      </c>
      <c r="D88" s="12" t="s">
        <v>29</v>
      </c>
      <c r="E88" s="12" t="s">
        <v>30</v>
      </c>
      <c r="F88" s="12" t="s">
        <v>31</v>
      </c>
      <c r="G88" s="14">
        <v>4</v>
      </c>
      <c r="H88" s="14">
        <v>3200</v>
      </c>
      <c r="I88" s="14">
        <v>1350</v>
      </c>
      <c r="J88" s="15">
        <f>IF(M88="OK",G88*H88/100,"")</f>
        <v>128.0</v>
      </c>
      <c r="K88" s="15">
        <f>IF(M88="OK",G88*I88/100,"")</f>
        <v>54.0</v>
      </c>
      <c r="L88" s="15">
        <f>IF(M88="OK",J88-K88,"")</f>
        <v>74.0</v>
      </c>
      <c r="M88" s="16" t="str">
        <f>IF(A88="","",IF(IFERROR(AND(COUNTIF($A$6:$A$2005,A88)=1,ISNUMBER(B88),B88&gt;=DATE(2020,1,1),B88&lt;=DATE(2100,12,31),OR(C88="Online",C88="Retail",C88="Wholesale"),D88&lt;&gt;"",E88&lt;&gt;"",F88&lt;&gt;"",ISNUMBER(G88),G88&gt;0,G88=INT(G88),ISNUMBER(H88),H88&gt;=0,H88=INT(H88),ISNUMBER(I88),I88&gt;=0,I88=INT(I88)),FALSE),"OK","Check input"))</f>
        <v>OK</v>
      </c>
    </row>
    <row r="89" spans="1:13" ht="23" customHeight="1">
      <c r="A89" s="12" t="s">
        <v>135</v>
      </c>
      <c r="B89" s="13">
        <v>46130</v>
      </c>
      <c r="C89" s="12" t="s">
        <v>50</v>
      </c>
      <c r="D89" s="12" t="s">
        <v>65</v>
      </c>
      <c r="E89" s="12" t="s">
        <v>66</v>
      </c>
      <c r="F89" s="12" t="s">
        <v>45</v>
      </c>
      <c r="G89" s="14">
        <v>1</v>
      </c>
      <c r="H89" s="14">
        <v>2400</v>
      </c>
      <c r="I89" s="14">
        <v>980</v>
      </c>
      <c r="J89" s="15">
        <f>IF(M89="OK",G89*H89/100,"")</f>
        <v>24.0</v>
      </c>
      <c r="K89" s="15">
        <f>IF(M89="OK",G89*I89/100,"")</f>
        <v>9.8</v>
      </c>
      <c r="L89" s="15">
        <f>IF(M89="OK",J89-K89,"")</f>
        <v>14.2</v>
      </c>
      <c r="M89" s="16" t="str">
        <f>IF(A89="","",IF(IFERROR(AND(COUNTIF($A$6:$A$2005,A89)=1,ISNUMBER(B89),B89&gt;=DATE(2020,1,1),B89&lt;=DATE(2100,12,31),OR(C89="Online",C89="Retail",C89="Wholesale"),D89&lt;&gt;"",E89&lt;&gt;"",F89&lt;&gt;"",ISNUMBER(G89),G89&gt;0,G89=INT(G89),ISNUMBER(H89),H89&gt;=0,H89=INT(H89),ISNUMBER(I89),I89&gt;=0,I89=INT(I89)),FALSE),"OK","Check input"))</f>
        <v>OK</v>
      </c>
    </row>
    <row r="90" spans="1:13" ht="23" customHeight="1">
      <c r="A90" s="12" t="s">
        <v>136</v>
      </c>
      <c r="B90" s="13">
        <v>46130</v>
      </c>
      <c r="C90" s="12" t="s">
        <v>28</v>
      </c>
      <c r="D90" s="12" t="s">
        <v>43</v>
      </c>
      <c r="E90" s="12" t="s">
        <v>44</v>
      </c>
      <c r="F90" s="12" t="s">
        <v>45</v>
      </c>
      <c r="G90" s="14">
        <v>3</v>
      </c>
      <c r="H90" s="14">
        <v>2200</v>
      </c>
      <c r="I90" s="14">
        <v>850</v>
      </c>
      <c r="J90" s="15">
        <f>IF(M90="OK",G90*H90/100,"")</f>
        <v>66.0</v>
      </c>
      <c r="K90" s="15">
        <f>IF(M90="OK",G90*I90/100,"")</f>
        <v>25.5</v>
      </c>
      <c r="L90" s="15">
        <f>IF(M90="OK",J90-K90,"")</f>
        <v>40.5</v>
      </c>
      <c r="M90" s="16" t="str">
        <f>IF(A90="","",IF(IFERROR(AND(COUNTIF($A$6:$A$2005,A90)=1,ISNUMBER(B90),B90&gt;=DATE(2020,1,1),B90&lt;=DATE(2100,12,31),OR(C90="Online",C90="Retail",C90="Wholesale"),D90&lt;&gt;"",E90&lt;&gt;"",F90&lt;&gt;"",ISNUMBER(G90),G90&gt;0,G90=INT(G90),ISNUMBER(H90),H90&gt;=0,H90=INT(H90),ISNUMBER(I90),I90&gt;=0,I90=INT(I90)),FALSE),"OK","Check input"))</f>
        <v>OK</v>
      </c>
    </row>
    <row r="91" spans="1:13" ht="23" customHeight="1">
      <c r="A91" s="12" t="s">
        <v>137</v>
      </c>
      <c r="B91" s="13">
        <v>46131</v>
      </c>
      <c r="C91" s="12" t="s">
        <v>23</v>
      </c>
      <c r="D91" s="12" t="s">
        <v>43</v>
      </c>
      <c r="E91" s="12" t="s">
        <v>44</v>
      </c>
      <c r="F91" s="12" t="s">
        <v>45</v>
      </c>
      <c r="G91" s="14">
        <v>5</v>
      </c>
      <c r="H91" s="14">
        <v>2200</v>
      </c>
      <c r="I91" s="14">
        <v>850</v>
      </c>
      <c r="J91" s="15">
        <f>IF(M91="OK",G91*H91/100,"")</f>
        <v>110.0</v>
      </c>
      <c r="K91" s="15">
        <f>IF(M91="OK",G91*I91/100,"")</f>
        <v>42.5</v>
      </c>
      <c r="L91" s="15">
        <f>IF(M91="OK",J91-K91,"")</f>
        <v>67.5</v>
      </c>
      <c r="M91" s="16" t="str">
        <f>IF(A91="","",IF(IFERROR(AND(COUNTIF($A$6:$A$2005,A91)=1,ISNUMBER(B91),B91&gt;=DATE(2020,1,1),B91&lt;=DATE(2100,12,31),OR(C91="Online",C91="Retail",C91="Wholesale"),D91&lt;&gt;"",E91&lt;&gt;"",F91&lt;&gt;"",ISNUMBER(G91),G91&gt;0,G91=INT(G91),ISNUMBER(H91),H91&gt;=0,H91=INT(H91),ISNUMBER(I91),I91&gt;=0,I91=INT(I91)),FALSE),"OK","Check input"))</f>
        <v>OK</v>
      </c>
    </row>
    <row r="92" spans="1:13" ht="23" customHeight="1">
      <c r="A92" s="12" t="s">
        <v>138</v>
      </c>
      <c r="B92" s="13">
        <v>46131</v>
      </c>
      <c r="C92" s="12" t="s">
        <v>23</v>
      </c>
      <c r="D92" s="12" t="s">
        <v>24</v>
      </c>
      <c r="E92" s="12" t="s">
        <v>25</v>
      </c>
      <c r="F92" s="12" t="s">
        <v>26</v>
      </c>
      <c r="G92" s="14">
        <v>2</v>
      </c>
      <c r="H92" s="14">
        <v>4200</v>
      </c>
      <c r="I92" s="14">
        <v>1780</v>
      </c>
      <c r="J92" s="15">
        <f>IF(M92="OK",G92*H92/100,"")</f>
        <v>84.0</v>
      </c>
      <c r="K92" s="15">
        <f>IF(M92="OK",G92*I92/100,"")</f>
        <v>35.6</v>
      </c>
      <c r="L92" s="15">
        <f>IF(M92="OK",J92-K92,"")</f>
        <v>48.4</v>
      </c>
      <c r="M92" s="16" t="str">
        <f>IF(A92="","",IF(IFERROR(AND(COUNTIF($A$6:$A$2005,A92)=1,ISNUMBER(B92),B92&gt;=DATE(2020,1,1),B92&lt;=DATE(2100,12,31),OR(C92="Online",C92="Retail",C92="Wholesale"),D92&lt;&gt;"",E92&lt;&gt;"",F92&lt;&gt;"",ISNUMBER(G92),G92&gt;0,G92=INT(G92),ISNUMBER(H92),H92&gt;=0,H92=INT(H92),ISNUMBER(I92),I92&gt;=0,I92=INT(I92)),FALSE),"OK","Check input"))</f>
        <v>OK</v>
      </c>
    </row>
    <row r="93" spans="1:13" ht="23" customHeight="1">
      <c r="A93" s="12" t="s">
        <v>139</v>
      </c>
      <c r="B93" s="13">
        <v>46131</v>
      </c>
      <c r="C93" s="12" t="s">
        <v>23</v>
      </c>
      <c r="D93" s="12" t="s">
        <v>29</v>
      </c>
      <c r="E93" s="12" t="s">
        <v>30</v>
      </c>
      <c r="F93" s="12" t="s">
        <v>31</v>
      </c>
      <c r="G93" s="14">
        <v>3</v>
      </c>
      <c r="H93" s="14">
        <v>3200</v>
      </c>
      <c r="I93" s="14">
        <v>1350</v>
      </c>
      <c r="J93" s="15">
        <f>IF(M93="OK",G93*H93/100,"")</f>
        <v>96.0</v>
      </c>
      <c r="K93" s="15">
        <f>IF(M93="OK",G93*I93/100,"")</f>
        <v>40.5</v>
      </c>
      <c r="L93" s="15">
        <f>IF(M93="OK",J93-K93,"")</f>
        <v>55.5</v>
      </c>
      <c r="M93" s="16" t="str">
        <f>IF(A93="","",IF(IFERROR(AND(COUNTIF($A$6:$A$2005,A93)=1,ISNUMBER(B93),B93&gt;=DATE(2020,1,1),B93&lt;=DATE(2100,12,31),OR(C93="Online",C93="Retail",C93="Wholesale"),D93&lt;&gt;"",E93&lt;&gt;"",F93&lt;&gt;"",ISNUMBER(G93),G93&gt;0,G93=INT(G93),ISNUMBER(H93),H93&gt;=0,H93=INT(H93),ISNUMBER(I93),I93&gt;=0,I93=INT(I93)),FALSE),"OK","Check input"))</f>
        <v>OK</v>
      </c>
    </row>
    <row r="94" spans="1:13" ht="23" customHeight="1">
      <c r="A94" s="12" t="s">
        <v>140</v>
      </c>
      <c r="B94" s="13">
        <v>46132</v>
      </c>
      <c r="C94" s="12" t="s">
        <v>23</v>
      </c>
      <c r="D94" s="12" t="s">
        <v>47</v>
      </c>
      <c r="E94" s="12" t="s">
        <v>48</v>
      </c>
      <c r="F94" s="12" t="s">
        <v>45</v>
      </c>
      <c r="G94" s="14">
        <v>3</v>
      </c>
      <c r="H94" s="14">
        <v>1400</v>
      </c>
      <c r="I94" s="14">
        <v>410</v>
      </c>
      <c r="J94" s="15">
        <f>IF(M94="OK",G94*H94/100,"")</f>
        <v>42.0</v>
      </c>
      <c r="K94" s="15">
        <f>IF(M94="OK",G94*I94/100,"")</f>
        <v>12.3</v>
      </c>
      <c r="L94" s="15">
        <f>IF(M94="OK",J94-K94,"")</f>
        <v>29.7</v>
      </c>
      <c r="M94" s="16" t="str">
        <f>IF(A94="","",IF(IFERROR(AND(COUNTIF($A$6:$A$2005,A94)=1,ISNUMBER(B94),B94&gt;=DATE(2020,1,1),B94&lt;=DATE(2100,12,31),OR(C94="Online",C94="Retail",C94="Wholesale"),D94&lt;&gt;"",E94&lt;&gt;"",F94&lt;&gt;"",ISNUMBER(G94),G94&gt;0,G94=INT(G94),ISNUMBER(H94),H94&gt;=0,H94=INT(H94),ISNUMBER(I94),I94&gt;=0,I94=INT(I94)),FALSE),"OK","Check input"))</f>
        <v>OK</v>
      </c>
    </row>
    <row r="95" spans="1:13" ht="23" customHeight="1">
      <c r="A95" s="12" t="s">
        <v>141</v>
      </c>
      <c r="B95" s="13">
        <v>46132</v>
      </c>
      <c r="C95" s="12" t="s">
        <v>28</v>
      </c>
      <c r="D95" s="12" t="s">
        <v>29</v>
      </c>
      <c r="E95" s="12" t="s">
        <v>30</v>
      </c>
      <c r="F95" s="12" t="s">
        <v>31</v>
      </c>
      <c r="G95" s="14">
        <v>2</v>
      </c>
      <c r="H95" s="14">
        <v>3200</v>
      </c>
      <c r="I95" s="14">
        <v>1350</v>
      </c>
      <c r="J95" s="15">
        <f>IF(M95="OK",G95*H95/100,"")</f>
        <v>64.0</v>
      </c>
      <c r="K95" s="15">
        <f>IF(M95="OK",G95*I95/100,"")</f>
        <v>27.0</v>
      </c>
      <c r="L95" s="15">
        <f>IF(M95="OK",J95-K95,"")</f>
        <v>37.0</v>
      </c>
      <c r="M95" s="16" t="str">
        <f>IF(A95="","",IF(IFERROR(AND(COUNTIF($A$6:$A$2005,A95)=1,ISNUMBER(B95),B95&gt;=DATE(2020,1,1),B95&lt;=DATE(2100,12,31),OR(C95="Online",C95="Retail",C95="Wholesale"),D95&lt;&gt;"",E95&lt;&gt;"",F95&lt;&gt;"",ISNUMBER(G95),G95&gt;0,G95=INT(G95),ISNUMBER(H95),H95&gt;=0,H95=INT(H95),ISNUMBER(I95),I95&gt;=0,I95=INT(I95)),FALSE),"OK","Check input"))</f>
        <v>OK</v>
      </c>
    </row>
    <row r="96" spans="1:13" ht="23" customHeight="1">
      <c r="A96" s="12" t="s">
        <v>142</v>
      </c>
      <c r="B96" s="13">
        <v>46132</v>
      </c>
      <c r="C96" s="12" t="s">
        <v>28</v>
      </c>
      <c r="D96" s="12" t="s">
        <v>33</v>
      </c>
      <c r="E96" s="12" t="s">
        <v>34</v>
      </c>
      <c r="F96" s="12" t="s">
        <v>26</v>
      </c>
      <c r="G96" s="14">
        <v>1</v>
      </c>
      <c r="H96" s="14">
        <v>2800</v>
      </c>
      <c r="I96" s="14">
        <v>1100</v>
      </c>
      <c r="J96" s="15">
        <f>IF(M96="OK",G96*H96/100,"")</f>
        <v>28.0</v>
      </c>
      <c r="K96" s="15">
        <f>IF(M96="OK",G96*I96/100,"")</f>
        <v>11.0</v>
      </c>
      <c r="L96" s="15">
        <f>IF(M96="OK",J96-K96,"")</f>
        <v>17.0</v>
      </c>
      <c r="M96" s="16" t="str">
        <f>IF(A96="","",IF(IFERROR(AND(COUNTIF($A$6:$A$2005,A96)=1,ISNUMBER(B96),B96&gt;=DATE(2020,1,1),B96&lt;=DATE(2100,12,31),OR(C96="Online",C96="Retail",C96="Wholesale"),D96&lt;&gt;"",E96&lt;&gt;"",F96&lt;&gt;"",ISNUMBER(G96),G96&gt;0,G96=INT(G96),ISNUMBER(H96),H96&gt;=0,H96=INT(H96),ISNUMBER(I96),I96&gt;=0,I96=INT(I96)),FALSE),"OK","Check input"))</f>
        <v>OK</v>
      </c>
    </row>
    <row r="97" spans="1:13" ht="23" customHeight="1">
      <c r="A97" s="12" t="s">
        <v>143</v>
      </c>
      <c r="B97" s="13">
        <v>46133</v>
      </c>
      <c r="C97" s="12" t="s">
        <v>23</v>
      </c>
      <c r="D97" s="12" t="s">
        <v>43</v>
      </c>
      <c r="E97" s="12" t="s">
        <v>44</v>
      </c>
      <c r="F97" s="12" t="s">
        <v>45</v>
      </c>
      <c r="G97" s="14">
        <v>4</v>
      </c>
      <c r="H97" s="14">
        <v>2200</v>
      </c>
      <c r="I97" s="14">
        <v>850</v>
      </c>
      <c r="J97" s="15">
        <f>IF(M97="OK",G97*H97/100,"")</f>
        <v>88.0</v>
      </c>
      <c r="K97" s="15">
        <f>IF(M97="OK",G97*I97/100,"")</f>
        <v>34.0</v>
      </c>
      <c r="L97" s="15">
        <f>IF(M97="OK",J97-K97,"")</f>
        <v>54.0</v>
      </c>
      <c r="M97" s="16" t="str">
        <f>IF(A97="","",IF(IFERROR(AND(COUNTIF($A$6:$A$2005,A97)=1,ISNUMBER(B97),B97&gt;=DATE(2020,1,1),B97&lt;=DATE(2100,12,31),OR(C97="Online",C97="Retail",C97="Wholesale"),D97&lt;&gt;"",E97&lt;&gt;"",F97&lt;&gt;"",ISNUMBER(G97),G97&gt;0,G97=INT(G97),ISNUMBER(H97),H97&gt;=0,H97=INT(H97),ISNUMBER(I97),I97&gt;=0,I97=INT(I97)),FALSE),"OK","Check input"))</f>
        <v>OK</v>
      </c>
    </row>
    <row r="98" spans="1:13" ht="23" customHeight="1">
      <c r="A98" s="12" t="s">
        <v>144</v>
      </c>
      <c r="B98" s="13">
        <v>46133</v>
      </c>
      <c r="C98" s="12" t="s">
        <v>23</v>
      </c>
      <c r="D98" s="12" t="s">
        <v>75</v>
      </c>
      <c r="E98" s="12" t="s">
        <v>76</v>
      </c>
      <c r="F98" s="12" t="s">
        <v>31</v>
      </c>
      <c r="G98" s="14">
        <v>5</v>
      </c>
      <c r="H98" s="14">
        <v>4600</v>
      </c>
      <c r="I98" s="14">
        <v>1920</v>
      </c>
      <c r="J98" s="15">
        <f>IF(M98="OK",G98*H98/100,"")</f>
        <v>230.0</v>
      </c>
      <c r="K98" s="15">
        <f>IF(M98="OK",G98*I98/100,"")</f>
        <v>96.0</v>
      </c>
      <c r="L98" s="15">
        <f>IF(M98="OK",J98-K98,"")</f>
        <v>134.0</v>
      </c>
      <c r="M98" s="16" t="str">
        <f>IF(A98="","",IF(IFERROR(AND(COUNTIF($A$6:$A$2005,A98)=1,ISNUMBER(B98),B98&gt;=DATE(2020,1,1),B98&lt;=DATE(2100,12,31),OR(C98="Online",C98="Retail",C98="Wholesale"),D98&lt;&gt;"",E98&lt;&gt;"",F98&lt;&gt;"",ISNUMBER(G98),G98&gt;0,G98=INT(G98),ISNUMBER(H98),H98&gt;=0,H98=INT(H98),ISNUMBER(I98),I98&gt;=0,I98=INT(I98)),FALSE),"OK","Check input"))</f>
        <v>OK</v>
      </c>
    </row>
    <row r="99" spans="1:13" ht="23" customHeight="1">
      <c r="A99" s="12" t="s">
        <v>145</v>
      </c>
      <c r="B99" s="13">
        <v>46133</v>
      </c>
      <c r="C99" s="12" t="s">
        <v>28</v>
      </c>
      <c r="D99" s="12" t="s">
        <v>24</v>
      </c>
      <c r="E99" s="12" t="s">
        <v>25</v>
      </c>
      <c r="F99" s="12" t="s">
        <v>26</v>
      </c>
      <c r="G99" s="14">
        <v>4</v>
      </c>
      <c r="H99" s="14">
        <v>4200</v>
      </c>
      <c r="I99" s="14">
        <v>1780</v>
      </c>
      <c r="J99" s="15">
        <f>IF(M99="OK",G99*H99/100,"")</f>
        <v>168.0</v>
      </c>
      <c r="K99" s="15">
        <f>IF(M99="OK",G99*I99/100,"")</f>
        <v>71.2</v>
      </c>
      <c r="L99" s="15">
        <f>IF(M99="OK",J99-K99,"")</f>
        <v>96.8</v>
      </c>
      <c r="M99" s="16" t="str">
        <f>IF(A99="","",IF(IFERROR(AND(COUNTIF($A$6:$A$2005,A99)=1,ISNUMBER(B99),B99&gt;=DATE(2020,1,1),B99&lt;=DATE(2100,12,31),OR(C99="Online",C99="Retail",C99="Wholesale"),D99&lt;&gt;"",E99&lt;&gt;"",F99&lt;&gt;"",ISNUMBER(G99),G99&gt;0,G99=INT(G99),ISNUMBER(H99),H99&gt;=0,H99=INT(H99),ISNUMBER(I99),I99&gt;=0,I99=INT(I99)),FALSE),"OK","Check input"))</f>
        <v>OK</v>
      </c>
    </row>
    <row r="100" spans="1:13" ht="23" customHeight="1">
      <c r="A100" s="12" t="s">
        <v>146</v>
      </c>
      <c r="B100" s="13">
        <v>46134</v>
      </c>
      <c r="C100" s="12" t="s">
        <v>23</v>
      </c>
      <c r="D100" s="12" t="s">
        <v>24</v>
      </c>
      <c r="E100" s="12" t="s">
        <v>25</v>
      </c>
      <c r="F100" s="12" t="s">
        <v>26</v>
      </c>
      <c r="G100" s="14">
        <v>3</v>
      </c>
      <c r="H100" s="14">
        <v>4200</v>
      </c>
      <c r="I100" s="14">
        <v>1780</v>
      </c>
      <c r="J100" s="15">
        <f>IF(M100="OK",G100*H100/100,"")</f>
        <v>126.0</v>
      </c>
      <c r="K100" s="15">
        <f>IF(M100="OK",G100*I100/100,"")</f>
        <v>53.4</v>
      </c>
      <c r="L100" s="15">
        <f>IF(M100="OK",J100-K100,"")</f>
        <v>72.6</v>
      </c>
      <c r="M100" s="16" t="str">
        <f>IF(A100="","",IF(IFERROR(AND(COUNTIF($A$6:$A$2005,A100)=1,ISNUMBER(B100),B100&gt;=DATE(2020,1,1),B100&lt;=DATE(2100,12,31),OR(C100="Online",C100="Retail",C100="Wholesale"),D100&lt;&gt;"",E100&lt;&gt;"",F100&lt;&gt;"",ISNUMBER(G100),G100&gt;0,G100=INT(G100),ISNUMBER(H100),H100&gt;=0,H100=INT(H100),ISNUMBER(I100),I100&gt;=0,I100=INT(I100)),FALSE),"OK","Check input"))</f>
        <v>OK</v>
      </c>
    </row>
    <row r="101" spans="1:13" ht="23" customHeight="1">
      <c r="A101" s="12" t="s">
        <v>147</v>
      </c>
      <c r="B101" s="13">
        <v>46134</v>
      </c>
      <c r="C101" s="12" t="s">
        <v>23</v>
      </c>
      <c r="D101" s="12" t="s">
        <v>24</v>
      </c>
      <c r="E101" s="12" t="s">
        <v>25</v>
      </c>
      <c r="F101" s="12" t="s">
        <v>26</v>
      </c>
      <c r="G101" s="14">
        <v>2</v>
      </c>
      <c r="H101" s="14">
        <v>4200</v>
      </c>
      <c r="I101" s="14">
        <v>1780</v>
      </c>
      <c r="J101" s="15">
        <f>IF(M101="OK",G101*H101/100,"")</f>
        <v>84.0</v>
      </c>
      <c r="K101" s="15">
        <f>IF(M101="OK",G101*I101/100,"")</f>
        <v>35.6</v>
      </c>
      <c r="L101" s="15">
        <f>IF(M101="OK",J101-K101,"")</f>
        <v>48.4</v>
      </c>
      <c r="M101" s="16" t="str">
        <f>IF(A101="","",IF(IFERROR(AND(COUNTIF($A$6:$A$2005,A101)=1,ISNUMBER(B101),B101&gt;=DATE(2020,1,1),B101&lt;=DATE(2100,12,31),OR(C101="Online",C101="Retail",C101="Wholesale"),D101&lt;&gt;"",E101&lt;&gt;"",F101&lt;&gt;"",ISNUMBER(G101),G101&gt;0,G101=INT(G101),ISNUMBER(H101),H101&gt;=0,H101=INT(H101),ISNUMBER(I101),I101&gt;=0,I101=INT(I101)),FALSE),"OK","Check input"))</f>
        <v>OK</v>
      </c>
    </row>
    <row r="102" spans="1:13" ht="23" customHeight="1">
      <c r="A102" s="12" t="s">
        <v>148</v>
      </c>
      <c r="B102" s="13">
        <v>46134</v>
      </c>
      <c r="C102" s="12" t="s">
        <v>28</v>
      </c>
      <c r="D102" s="12" t="s">
        <v>33</v>
      </c>
      <c r="E102" s="12" t="s">
        <v>34</v>
      </c>
      <c r="F102" s="12" t="s">
        <v>26</v>
      </c>
      <c r="G102" s="14">
        <v>4</v>
      </c>
      <c r="H102" s="14">
        <v>2800</v>
      </c>
      <c r="I102" s="14">
        <v>1100</v>
      </c>
      <c r="J102" s="15">
        <f>IF(M102="OK",G102*H102/100,"")</f>
        <v>112.0</v>
      </c>
      <c r="K102" s="15">
        <f>IF(M102="OK",G102*I102/100,"")</f>
        <v>44.0</v>
      </c>
      <c r="L102" s="15">
        <f>IF(M102="OK",J102-K102,"")</f>
        <v>68.0</v>
      </c>
      <c r="M102" s="16" t="str">
        <f>IF(A102="","",IF(IFERROR(AND(COUNTIF($A$6:$A$2005,A102)=1,ISNUMBER(B102),B102&gt;=DATE(2020,1,1),B102&lt;=DATE(2100,12,31),OR(C102="Online",C102="Retail",C102="Wholesale"),D102&lt;&gt;"",E102&lt;&gt;"",F102&lt;&gt;"",ISNUMBER(G102),G102&gt;0,G102=INT(G102),ISNUMBER(H102),H102&gt;=0,H102=INT(H102),ISNUMBER(I102),I102&gt;=0,I102=INT(I102)),FALSE),"OK","Check input"))</f>
        <v>OK</v>
      </c>
    </row>
    <row r="103" spans="1:13" ht="23" customHeight="1">
      <c r="A103" s="12" t="s">
        <v>149</v>
      </c>
      <c r="B103" s="13">
        <v>46134</v>
      </c>
      <c r="C103" s="12" t="s">
        <v>28</v>
      </c>
      <c r="D103" s="12" t="s">
        <v>33</v>
      </c>
      <c r="E103" s="12" t="s">
        <v>34</v>
      </c>
      <c r="F103" s="12" t="s">
        <v>26</v>
      </c>
      <c r="G103" s="14">
        <v>4</v>
      </c>
      <c r="H103" s="14">
        <v>2800</v>
      </c>
      <c r="I103" s="14">
        <v>1100</v>
      </c>
      <c r="J103" s="15">
        <f>IF(M103="OK",G103*H103/100,"")</f>
        <v>112.0</v>
      </c>
      <c r="K103" s="15">
        <f>IF(M103="OK",G103*I103/100,"")</f>
        <v>44.0</v>
      </c>
      <c r="L103" s="15">
        <f>IF(M103="OK",J103-K103,"")</f>
        <v>68.0</v>
      </c>
      <c r="M103" s="16" t="str">
        <f>IF(A103="","",IF(IFERROR(AND(COUNTIF($A$6:$A$2005,A103)=1,ISNUMBER(B103),B103&gt;=DATE(2020,1,1),B103&lt;=DATE(2100,12,31),OR(C103="Online",C103="Retail",C103="Wholesale"),D103&lt;&gt;"",E103&lt;&gt;"",F103&lt;&gt;"",ISNUMBER(G103),G103&gt;0,G103=INT(G103),ISNUMBER(H103),H103&gt;=0,H103=INT(H103),ISNUMBER(I103),I103&gt;=0,I103=INT(I103)),FALSE),"OK","Check input"))</f>
        <v>OK</v>
      </c>
    </row>
    <row r="104" spans="1:13" ht="23" customHeight="1">
      <c r="A104" s="12" t="s">
        <v>150</v>
      </c>
      <c r="B104" s="13">
        <v>46134</v>
      </c>
      <c r="C104" s="12" t="s">
        <v>23</v>
      </c>
      <c r="D104" s="12" t="s">
        <v>47</v>
      </c>
      <c r="E104" s="12" t="s">
        <v>48</v>
      </c>
      <c r="F104" s="12" t="s">
        <v>45</v>
      </c>
      <c r="G104" s="14">
        <v>1</v>
      </c>
      <c r="H104" s="14">
        <v>1400</v>
      </c>
      <c r="I104" s="14">
        <v>410</v>
      </c>
      <c r="J104" s="15">
        <f>IF(M104="OK",G104*H104/100,"")</f>
        <v>14.0</v>
      </c>
      <c r="K104" s="15">
        <f>IF(M104="OK",G104*I104/100,"")</f>
        <v>4.1</v>
      </c>
      <c r="L104" s="15">
        <f>IF(M104="OK",J104-K104,"")</f>
        <v>9.9</v>
      </c>
      <c r="M104" s="16" t="str">
        <f>IF(A104="","",IF(IFERROR(AND(COUNTIF($A$6:$A$2005,A104)=1,ISNUMBER(B104),B104&gt;=DATE(2020,1,1),B104&lt;=DATE(2100,12,31),OR(C104="Online",C104="Retail",C104="Wholesale"),D104&lt;&gt;"",E104&lt;&gt;"",F104&lt;&gt;"",ISNUMBER(G104),G104&gt;0,G104=INT(G104),ISNUMBER(H104),H104&gt;=0,H104=INT(H104),ISNUMBER(I104),I104&gt;=0,I104=INT(I104)),FALSE),"OK","Check input"))</f>
        <v>OK</v>
      </c>
    </row>
    <row r="105" spans="1:13" ht="23" customHeight="1">
      <c r="A105" s="12" t="s">
        <v>151</v>
      </c>
      <c r="B105" s="13">
        <v>46134</v>
      </c>
      <c r="C105" s="12" t="s">
        <v>23</v>
      </c>
      <c r="D105" s="12" t="s">
        <v>51</v>
      </c>
      <c r="E105" s="12" t="s">
        <v>52</v>
      </c>
      <c r="F105" s="12" t="s">
        <v>45</v>
      </c>
      <c r="G105" s="14">
        <v>5</v>
      </c>
      <c r="H105" s="14">
        <v>1600</v>
      </c>
      <c r="I105" s="14">
        <v>520</v>
      </c>
      <c r="J105" s="15">
        <f>IF(M105="OK",G105*H105/100,"")</f>
        <v>80.0</v>
      </c>
      <c r="K105" s="15">
        <f>IF(M105="OK",G105*I105/100,"")</f>
        <v>26.0</v>
      </c>
      <c r="L105" s="15">
        <f>IF(M105="OK",J105-K105,"")</f>
        <v>54.0</v>
      </c>
      <c r="M105" s="16" t="str">
        <f>IF(A105="","",IF(IFERROR(AND(COUNTIF($A$6:$A$2005,A105)=1,ISNUMBER(B105),B105&gt;=DATE(2020,1,1),B105&lt;=DATE(2100,12,31),OR(C105="Online",C105="Retail",C105="Wholesale"),D105&lt;&gt;"",E105&lt;&gt;"",F105&lt;&gt;"",ISNUMBER(G105),G105&gt;0,G105=INT(G105),ISNUMBER(H105),H105&gt;=0,H105=INT(H105),ISNUMBER(I105),I105&gt;=0,I105=INT(I105)),FALSE),"OK","Check input"))</f>
        <v>OK</v>
      </c>
    </row>
    <row r="106" spans="1:13" ht="23" customHeight="1">
      <c r="A106" s="12" t="s">
        <v>152</v>
      </c>
      <c r="B106" s="13">
        <v>46135</v>
      </c>
      <c r="C106" s="12" t="s">
        <v>23</v>
      </c>
      <c r="D106" s="12" t="s">
        <v>47</v>
      </c>
      <c r="E106" s="12" t="s">
        <v>48</v>
      </c>
      <c r="F106" s="12" t="s">
        <v>45</v>
      </c>
      <c r="G106" s="14">
        <v>5</v>
      </c>
      <c r="H106" s="14">
        <v>1400</v>
      </c>
      <c r="I106" s="14">
        <v>410</v>
      </c>
      <c r="J106" s="15">
        <f>IF(M106="OK",G106*H106/100,"")</f>
        <v>70.0</v>
      </c>
      <c r="K106" s="15">
        <f>IF(M106="OK",G106*I106/100,"")</f>
        <v>20.5</v>
      </c>
      <c r="L106" s="15">
        <f>IF(M106="OK",J106-K106,"")</f>
        <v>49.5</v>
      </c>
      <c r="M106" s="16" t="str">
        <f>IF(A106="","",IF(IFERROR(AND(COUNTIF($A$6:$A$2005,A106)=1,ISNUMBER(B106),B106&gt;=DATE(2020,1,1),B106&lt;=DATE(2100,12,31),OR(C106="Online",C106="Retail",C106="Wholesale"),D106&lt;&gt;"",E106&lt;&gt;"",F106&lt;&gt;"",ISNUMBER(G106),G106&gt;0,G106=INT(G106),ISNUMBER(H106),H106&gt;=0,H106=INT(H106),ISNUMBER(I106),I106&gt;=0,I106=INT(I106)),FALSE),"OK","Check input"))</f>
        <v>OK</v>
      </c>
    </row>
    <row r="107" spans="1:13" ht="23" customHeight="1">
      <c r="A107" s="12" t="s">
        <v>153</v>
      </c>
      <c r="B107" s="13">
        <v>46135</v>
      </c>
      <c r="C107" s="12" t="s">
        <v>23</v>
      </c>
      <c r="D107" s="12" t="s">
        <v>75</v>
      </c>
      <c r="E107" s="12" t="s">
        <v>76</v>
      </c>
      <c r="F107" s="12" t="s">
        <v>31</v>
      </c>
      <c r="G107" s="14">
        <v>5</v>
      </c>
      <c r="H107" s="14">
        <v>4600</v>
      </c>
      <c r="I107" s="14">
        <v>1920</v>
      </c>
      <c r="J107" s="15">
        <f>IF(M107="OK",G107*H107/100,"")</f>
        <v>230.0</v>
      </c>
      <c r="K107" s="15">
        <f>IF(M107="OK",G107*I107/100,"")</f>
        <v>96.0</v>
      </c>
      <c r="L107" s="15">
        <f>IF(M107="OK",J107-K107,"")</f>
        <v>134.0</v>
      </c>
      <c r="M107" s="16" t="str">
        <f>IF(A107="","",IF(IFERROR(AND(COUNTIF($A$6:$A$2005,A107)=1,ISNUMBER(B107),B107&gt;=DATE(2020,1,1),B107&lt;=DATE(2100,12,31),OR(C107="Online",C107="Retail",C107="Wholesale"),D107&lt;&gt;"",E107&lt;&gt;"",F107&lt;&gt;"",ISNUMBER(G107),G107&gt;0,G107=INT(G107),ISNUMBER(H107),H107&gt;=0,H107=INT(H107),ISNUMBER(I107),I107&gt;=0,I107=INT(I107)),FALSE),"OK","Check input"))</f>
        <v>OK</v>
      </c>
    </row>
    <row r="108" spans="1:13" ht="23" customHeight="1">
      <c r="A108" s="12" t="s">
        <v>154</v>
      </c>
      <c r="B108" s="13">
        <v>46135</v>
      </c>
      <c r="C108" s="12" t="s">
        <v>28</v>
      </c>
      <c r="D108" s="12" t="s">
        <v>47</v>
      </c>
      <c r="E108" s="12" t="s">
        <v>48</v>
      </c>
      <c r="F108" s="12" t="s">
        <v>45</v>
      </c>
      <c r="G108" s="14">
        <v>1</v>
      </c>
      <c r="H108" s="14">
        <v>1400</v>
      </c>
      <c r="I108" s="14">
        <v>410</v>
      </c>
      <c r="J108" s="15">
        <f>IF(M108="OK",G108*H108/100,"")</f>
        <v>14.0</v>
      </c>
      <c r="K108" s="15">
        <f>IF(M108="OK",G108*I108/100,"")</f>
        <v>4.1</v>
      </c>
      <c r="L108" s="15">
        <f>IF(M108="OK",J108-K108,"")</f>
        <v>9.9</v>
      </c>
      <c r="M108" s="16" t="str">
        <f>IF(A108="","",IF(IFERROR(AND(COUNTIF($A$6:$A$2005,A108)=1,ISNUMBER(B108),B108&gt;=DATE(2020,1,1),B108&lt;=DATE(2100,12,31),OR(C108="Online",C108="Retail",C108="Wholesale"),D108&lt;&gt;"",E108&lt;&gt;"",F108&lt;&gt;"",ISNUMBER(G108),G108&gt;0,G108=INT(G108),ISNUMBER(H108),H108&gt;=0,H108=INT(H108),ISNUMBER(I108),I108&gt;=0,I108=INT(I108)),FALSE),"OK","Check input"))</f>
        <v>OK</v>
      </c>
    </row>
    <row r="109" spans="1:13" ht="23" customHeight="1">
      <c r="A109" s="12" t="s">
        <v>155</v>
      </c>
      <c r="B109" s="13">
        <v>46135</v>
      </c>
      <c r="C109" s="12" t="s">
        <v>23</v>
      </c>
      <c r="D109" s="12" t="s">
        <v>56</v>
      </c>
      <c r="E109" s="12" t="s">
        <v>57</v>
      </c>
      <c r="F109" s="12" t="s">
        <v>26</v>
      </c>
      <c r="G109" s="14">
        <v>5</v>
      </c>
      <c r="H109" s="14">
        <v>2000</v>
      </c>
      <c r="I109" s="14">
        <v>730</v>
      </c>
      <c r="J109" s="15">
        <f>IF(M109="OK",G109*H109/100,"")</f>
        <v>100.0</v>
      </c>
      <c r="K109" s="15">
        <f>IF(M109="OK",G109*I109/100,"")</f>
        <v>36.5</v>
      </c>
      <c r="L109" s="15">
        <f>IF(M109="OK",J109-K109,"")</f>
        <v>63.5</v>
      </c>
      <c r="M109" s="16" t="str">
        <f>IF(A109="","",IF(IFERROR(AND(COUNTIF($A$6:$A$2005,A109)=1,ISNUMBER(B109),B109&gt;=DATE(2020,1,1),B109&lt;=DATE(2100,12,31),OR(C109="Online",C109="Retail",C109="Wholesale"),D109&lt;&gt;"",E109&lt;&gt;"",F109&lt;&gt;"",ISNUMBER(G109),G109&gt;0,G109=INT(G109),ISNUMBER(H109),H109&gt;=0,H109=INT(H109),ISNUMBER(I109),I109&gt;=0,I109=INT(I109)),FALSE),"OK","Check input"))</f>
        <v>OK</v>
      </c>
    </row>
    <row r="110" spans="1:13" ht="23" customHeight="1">
      <c r="A110" s="12" t="s">
        <v>156</v>
      </c>
      <c r="B110" s="13">
        <v>46135</v>
      </c>
      <c r="C110" s="12" t="s">
        <v>50</v>
      </c>
      <c r="D110" s="12" t="s">
        <v>40</v>
      </c>
      <c r="E110" s="12" t="s">
        <v>41</v>
      </c>
      <c r="F110" s="12" t="s">
        <v>26</v>
      </c>
      <c r="G110" s="14">
        <v>1</v>
      </c>
      <c r="H110" s="14">
        <v>1200</v>
      </c>
      <c r="I110" s="14">
        <v>320</v>
      </c>
      <c r="J110" s="15">
        <f>IF(M110="OK",G110*H110/100,"")</f>
        <v>12.0</v>
      </c>
      <c r="K110" s="15">
        <f>IF(M110="OK",G110*I110/100,"")</f>
        <v>3.2</v>
      </c>
      <c r="L110" s="15">
        <f>IF(M110="OK",J110-K110,"")</f>
        <v>8.8</v>
      </c>
      <c r="M110" s="16" t="str">
        <f>IF(A110="","",IF(IFERROR(AND(COUNTIF($A$6:$A$2005,A110)=1,ISNUMBER(B110),B110&gt;=DATE(2020,1,1),B110&lt;=DATE(2100,12,31),OR(C110="Online",C110="Retail",C110="Wholesale"),D110&lt;&gt;"",E110&lt;&gt;"",F110&lt;&gt;"",ISNUMBER(G110),G110&gt;0,G110=INT(G110),ISNUMBER(H110),H110&gt;=0,H110=INT(H110),ISNUMBER(I110),I110&gt;=0,I110=INT(I110)),FALSE),"OK","Check input"))</f>
        <v>OK</v>
      </c>
    </row>
    <row r="111" spans="1:13" ht="23" customHeight="1">
      <c r="A111" s="12" t="s">
        <v>157</v>
      </c>
      <c r="B111" s="13">
        <v>46136</v>
      </c>
      <c r="C111" s="12" t="s">
        <v>28</v>
      </c>
      <c r="D111" s="12" t="s">
        <v>56</v>
      </c>
      <c r="E111" s="12" t="s">
        <v>57</v>
      </c>
      <c r="F111" s="12" t="s">
        <v>26</v>
      </c>
      <c r="G111" s="14">
        <v>5</v>
      </c>
      <c r="H111" s="14">
        <v>2000</v>
      </c>
      <c r="I111" s="14">
        <v>730</v>
      </c>
      <c r="J111" s="15">
        <f>IF(M111="OK",G111*H111/100,"")</f>
        <v>100.0</v>
      </c>
      <c r="K111" s="15">
        <f>IF(M111="OK",G111*I111/100,"")</f>
        <v>36.5</v>
      </c>
      <c r="L111" s="15">
        <f>IF(M111="OK",J111-K111,"")</f>
        <v>63.5</v>
      </c>
      <c r="M111" s="16" t="str">
        <f>IF(A111="","",IF(IFERROR(AND(COUNTIF($A$6:$A$2005,A111)=1,ISNUMBER(B111),B111&gt;=DATE(2020,1,1),B111&lt;=DATE(2100,12,31),OR(C111="Online",C111="Retail",C111="Wholesale"),D111&lt;&gt;"",E111&lt;&gt;"",F111&lt;&gt;"",ISNUMBER(G111),G111&gt;0,G111=INT(G111),ISNUMBER(H111),H111&gt;=0,H111=INT(H111),ISNUMBER(I111),I111&gt;=0,I111=INT(I111)),FALSE),"OK","Check input"))</f>
        <v>OK</v>
      </c>
    </row>
    <row r="112" spans="1:13" ht="23" customHeight="1">
      <c r="A112" s="12" t="s">
        <v>158</v>
      </c>
      <c r="B112" s="13">
        <v>46136</v>
      </c>
      <c r="C112" s="12" t="s">
        <v>28</v>
      </c>
      <c r="D112" s="12" t="s">
        <v>56</v>
      </c>
      <c r="E112" s="12" t="s">
        <v>57</v>
      </c>
      <c r="F112" s="12" t="s">
        <v>26</v>
      </c>
      <c r="G112" s="14">
        <v>4</v>
      </c>
      <c r="H112" s="14">
        <v>2000</v>
      </c>
      <c r="I112" s="14">
        <v>730</v>
      </c>
      <c r="J112" s="15">
        <f>IF(M112="OK",G112*H112/100,"")</f>
        <v>80.0</v>
      </c>
      <c r="K112" s="15">
        <f>IF(M112="OK",G112*I112/100,"")</f>
        <v>29.2</v>
      </c>
      <c r="L112" s="15">
        <f>IF(M112="OK",J112-K112,"")</f>
        <v>50.8</v>
      </c>
      <c r="M112" s="16" t="str">
        <f>IF(A112="","",IF(IFERROR(AND(COUNTIF($A$6:$A$2005,A112)=1,ISNUMBER(B112),B112&gt;=DATE(2020,1,1),B112&lt;=DATE(2100,12,31),OR(C112="Online",C112="Retail",C112="Wholesale"),D112&lt;&gt;"",E112&lt;&gt;"",F112&lt;&gt;"",ISNUMBER(G112),G112&gt;0,G112=INT(G112),ISNUMBER(H112),H112&gt;=0,H112=INT(H112),ISNUMBER(I112),I112&gt;=0,I112=INT(I112)),FALSE),"OK","Check input"))</f>
        <v>OK</v>
      </c>
    </row>
    <row r="113" spans="1:13" ht="23" customHeight="1">
      <c r="A113" s="12" t="s">
        <v>159</v>
      </c>
      <c r="B113" s="13">
        <v>46136</v>
      </c>
      <c r="C113" s="12" t="s">
        <v>23</v>
      </c>
      <c r="D113" s="12" t="s">
        <v>69</v>
      </c>
      <c r="E113" s="12" t="s">
        <v>70</v>
      </c>
      <c r="F113" s="12" t="s">
        <v>31</v>
      </c>
      <c r="G113" s="14">
        <v>3</v>
      </c>
      <c r="H113" s="14">
        <v>3800</v>
      </c>
      <c r="I113" s="14">
        <v>1440</v>
      </c>
      <c r="J113" s="15">
        <f>IF(M113="OK",G113*H113/100,"")</f>
        <v>114.0</v>
      </c>
      <c r="K113" s="15">
        <f>IF(M113="OK",G113*I113/100,"")</f>
        <v>43.2</v>
      </c>
      <c r="L113" s="15">
        <f>IF(M113="OK",J113-K113,"")</f>
        <v>70.8</v>
      </c>
      <c r="M113" s="16" t="str">
        <f>IF(A113="","",IF(IFERROR(AND(COUNTIF($A$6:$A$2005,A113)=1,ISNUMBER(B113),B113&gt;=DATE(2020,1,1),B113&lt;=DATE(2100,12,31),OR(C113="Online",C113="Retail",C113="Wholesale"),D113&lt;&gt;"",E113&lt;&gt;"",F113&lt;&gt;"",ISNUMBER(G113),G113&gt;0,G113=INT(G113),ISNUMBER(H113),H113&gt;=0,H113=INT(H113),ISNUMBER(I113),I113&gt;=0,I113=INT(I113)),FALSE),"OK","Check input"))</f>
        <v>OK</v>
      </c>
    </row>
    <row r="114" spans="1:13" ht="23" customHeight="1">
      <c r="A114" s="12" t="s">
        <v>160</v>
      </c>
      <c r="B114" s="13">
        <v>46136</v>
      </c>
      <c r="C114" s="12" t="s">
        <v>23</v>
      </c>
      <c r="D114" s="12" t="s">
        <v>65</v>
      </c>
      <c r="E114" s="12" t="s">
        <v>66</v>
      </c>
      <c r="F114" s="12" t="s">
        <v>45</v>
      </c>
      <c r="G114" s="14">
        <v>1</v>
      </c>
      <c r="H114" s="14">
        <v>2400</v>
      </c>
      <c r="I114" s="14">
        <v>980</v>
      </c>
      <c r="J114" s="15">
        <f>IF(M114="OK",G114*H114/100,"")</f>
        <v>24.0</v>
      </c>
      <c r="K114" s="15">
        <f>IF(M114="OK",G114*I114/100,"")</f>
        <v>9.8</v>
      </c>
      <c r="L114" s="15">
        <f>IF(M114="OK",J114-K114,"")</f>
        <v>14.2</v>
      </c>
      <c r="M114" s="16" t="str">
        <f>IF(A114="","",IF(IFERROR(AND(COUNTIF($A$6:$A$2005,A114)=1,ISNUMBER(B114),B114&gt;=DATE(2020,1,1),B114&lt;=DATE(2100,12,31),OR(C114="Online",C114="Retail",C114="Wholesale"),D114&lt;&gt;"",E114&lt;&gt;"",F114&lt;&gt;"",ISNUMBER(G114),G114&gt;0,G114=INT(G114),ISNUMBER(H114),H114&gt;=0,H114=INT(H114),ISNUMBER(I114),I114&gt;=0,I114=INT(I114)),FALSE),"OK","Check input"))</f>
        <v>OK</v>
      </c>
    </row>
    <row r="115" spans="1:13" ht="23" customHeight="1">
      <c r="A115" s="12" t="s">
        <v>161</v>
      </c>
      <c r="B115" s="13">
        <v>46137</v>
      </c>
      <c r="C115" s="12" t="s">
        <v>23</v>
      </c>
      <c r="D115" s="12" t="s">
        <v>37</v>
      </c>
      <c r="E115" s="12" t="s">
        <v>38</v>
      </c>
      <c r="F115" s="12" t="s">
        <v>31</v>
      </c>
      <c r="G115" s="14">
        <v>5</v>
      </c>
      <c r="H115" s="14">
        <v>1800</v>
      </c>
      <c r="I115" s="14">
        <v>690</v>
      </c>
      <c r="J115" s="15">
        <f>IF(M115="OK",G115*H115/100,"")</f>
        <v>90.0</v>
      </c>
      <c r="K115" s="15">
        <f>IF(M115="OK",G115*I115/100,"")</f>
        <v>34.5</v>
      </c>
      <c r="L115" s="15">
        <f>IF(M115="OK",J115-K115,"")</f>
        <v>55.5</v>
      </c>
      <c r="M115" s="16" t="str">
        <f>IF(A115="","",IF(IFERROR(AND(COUNTIF($A$6:$A$2005,A115)=1,ISNUMBER(B115),B115&gt;=DATE(2020,1,1),B115&lt;=DATE(2100,12,31),OR(C115="Online",C115="Retail",C115="Wholesale"),D115&lt;&gt;"",E115&lt;&gt;"",F115&lt;&gt;"",ISNUMBER(G115),G115&gt;0,G115=INT(G115),ISNUMBER(H115),H115&gt;=0,H115=INT(H115),ISNUMBER(I115),I115&gt;=0,I115=INT(I115)),FALSE),"OK","Check input"))</f>
        <v>OK</v>
      </c>
    </row>
    <row r="116" spans="1:13" ht="23" customHeight="1">
      <c r="A116" s="12" t="s">
        <v>162</v>
      </c>
      <c r="B116" s="13">
        <v>46137</v>
      </c>
      <c r="C116" s="12" t="s">
        <v>23</v>
      </c>
      <c r="D116" s="12" t="s">
        <v>56</v>
      </c>
      <c r="E116" s="12" t="s">
        <v>57</v>
      </c>
      <c r="F116" s="12" t="s">
        <v>26</v>
      </c>
      <c r="G116" s="14">
        <v>1</v>
      </c>
      <c r="H116" s="14">
        <v>2000</v>
      </c>
      <c r="I116" s="14">
        <v>730</v>
      </c>
      <c r="J116" s="15">
        <f>IF(M116="OK",G116*H116/100,"")</f>
        <v>20.0</v>
      </c>
      <c r="K116" s="15">
        <f>IF(M116="OK",G116*I116/100,"")</f>
        <v>7.3</v>
      </c>
      <c r="L116" s="15">
        <f>IF(M116="OK",J116-K116,"")</f>
        <v>12.7</v>
      </c>
      <c r="M116" s="16" t="str">
        <f>IF(A116="","",IF(IFERROR(AND(COUNTIF($A$6:$A$2005,A116)=1,ISNUMBER(B116),B116&gt;=DATE(2020,1,1),B116&lt;=DATE(2100,12,31),OR(C116="Online",C116="Retail",C116="Wholesale"),D116&lt;&gt;"",E116&lt;&gt;"",F116&lt;&gt;"",ISNUMBER(G116),G116&gt;0,G116=INT(G116),ISNUMBER(H116),H116&gt;=0,H116=INT(H116),ISNUMBER(I116),I116&gt;=0,I116=INT(I116)),FALSE),"OK","Check input"))</f>
        <v>OK</v>
      </c>
    </row>
    <row r="117" spans="1:13" ht="23" customHeight="1">
      <c r="A117" s="12" t="s">
        <v>163</v>
      </c>
      <c r="B117" s="13">
        <v>46138</v>
      </c>
      <c r="C117" s="12" t="s">
        <v>23</v>
      </c>
      <c r="D117" s="12" t="s">
        <v>51</v>
      </c>
      <c r="E117" s="12" t="s">
        <v>52</v>
      </c>
      <c r="F117" s="12" t="s">
        <v>45</v>
      </c>
      <c r="G117" s="14">
        <v>1</v>
      </c>
      <c r="H117" s="14">
        <v>1600</v>
      </c>
      <c r="I117" s="14">
        <v>520</v>
      </c>
      <c r="J117" s="15">
        <f>IF(M117="OK",G117*H117/100,"")</f>
        <v>16.0</v>
      </c>
      <c r="K117" s="15">
        <f>IF(M117="OK",G117*I117/100,"")</f>
        <v>5.2</v>
      </c>
      <c r="L117" s="15">
        <f>IF(M117="OK",J117-K117,"")</f>
        <v>10.8</v>
      </c>
      <c r="M117" s="16" t="str">
        <f>IF(A117="","",IF(IFERROR(AND(COUNTIF($A$6:$A$2005,A117)=1,ISNUMBER(B117),B117&gt;=DATE(2020,1,1),B117&lt;=DATE(2100,12,31),OR(C117="Online",C117="Retail",C117="Wholesale"),D117&lt;&gt;"",E117&lt;&gt;"",F117&lt;&gt;"",ISNUMBER(G117),G117&gt;0,G117=INT(G117),ISNUMBER(H117),H117&gt;=0,H117=INT(H117),ISNUMBER(I117),I117&gt;=0,I117=INT(I117)),FALSE),"OK","Check input"))</f>
        <v>OK</v>
      </c>
    </row>
    <row r="118" spans="1:13" ht="23" customHeight="1">
      <c r="A118" s="12" t="s">
        <v>164</v>
      </c>
      <c r="B118" s="13">
        <v>46138</v>
      </c>
      <c r="C118" s="12" t="s">
        <v>28</v>
      </c>
      <c r="D118" s="12" t="s">
        <v>75</v>
      </c>
      <c r="E118" s="12" t="s">
        <v>76</v>
      </c>
      <c r="F118" s="12" t="s">
        <v>31</v>
      </c>
      <c r="G118" s="14">
        <v>3</v>
      </c>
      <c r="H118" s="14">
        <v>4600</v>
      </c>
      <c r="I118" s="14">
        <v>1920</v>
      </c>
      <c r="J118" s="15">
        <f>IF(M118="OK",G118*H118/100,"")</f>
        <v>138.0</v>
      </c>
      <c r="K118" s="15">
        <f>IF(M118="OK",G118*I118/100,"")</f>
        <v>57.6</v>
      </c>
      <c r="L118" s="15">
        <f>IF(M118="OK",J118-K118,"")</f>
        <v>80.4</v>
      </c>
      <c r="M118" s="16" t="str">
        <f>IF(A118="","",IF(IFERROR(AND(COUNTIF($A$6:$A$2005,A118)=1,ISNUMBER(B118),B118&gt;=DATE(2020,1,1),B118&lt;=DATE(2100,12,31),OR(C118="Online",C118="Retail",C118="Wholesale"),D118&lt;&gt;"",E118&lt;&gt;"",F118&lt;&gt;"",ISNUMBER(G118),G118&gt;0,G118=INT(G118),ISNUMBER(H118),H118&gt;=0,H118=INT(H118),ISNUMBER(I118),I118&gt;=0,I118=INT(I118)),FALSE),"OK","Check input"))</f>
        <v>OK</v>
      </c>
    </row>
    <row r="119" spans="1:13" ht="23" customHeight="1">
      <c r="A119" s="12" t="s">
        <v>165</v>
      </c>
      <c r="B119" s="13">
        <v>46138</v>
      </c>
      <c r="C119" s="12" t="s">
        <v>23</v>
      </c>
      <c r="D119" s="12" t="s">
        <v>65</v>
      </c>
      <c r="E119" s="12" t="s">
        <v>66</v>
      </c>
      <c r="F119" s="12" t="s">
        <v>45</v>
      </c>
      <c r="G119" s="14">
        <v>5</v>
      </c>
      <c r="H119" s="14">
        <v>2400</v>
      </c>
      <c r="I119" s="14">
        <v>980</v>
      </c>
      <c r="J119" s="15">
        <f>IF(M119="OK",G119*H119/100,"")</f>
        <v>120.0</v>
      </c>
      <c r="K119" s="15">
        <f>IF(M119="OK",G119*I119/100,"")</f>
        <v>49.0</v>
      </c>
      <c r="L119" s="15">
        <f>IF(M119="OK",J119-K119,"")</f>
        <v>71.0</v>
      </c>
      <c r="M119" s="16" t="str">
        <f>IF(A119="","",IF(IFERROR(AND(COUNTIF($A$6:$A$2005,A119)=1,ISNUMBER(B119),B119&gt;=DATE(2020,1,1),B119&lt;=DATE(2100,12,31),OR(C119="Online",C119="Retail",C119="Wholesale"),D119&lt;&gt;"",E119&lt;&gt;"",F119&lt;&gt;"",ISNUMBER(G119),G119&gt;0,G119=INT(G119),ISNUMBER(H119),H119&gt;=0,H119=INT(H119),ISNUMBER(I119),I119&gt;=0,I119=INT(I119)),FALSE),"OK","Check input"))</f>
        <v>OK</v>
      </c>
    </row>
    <row r="120" spans="1:13" ht="23" customHeight="1">
      <c r="A120" s="12" t="s">
        <v>166</v>
      </c>
      <c r="B120" s="13">
        <v>46138</v>
      </c>
      <c r="C120" s="12" t="s">
        <v>28</v>
      </c>
      <c r="D120" s="12" t="s">
        <v>65</v>
      </c>
      <c r="E120" s="12" t="s">
        <v>66</v>
      </c>
      <c r="F120" s="12" t="s">
        <v>45</v>
      </c>
      <c r="G120" s="14">
        <v>2</v>
      </c>
      <c r="H120" s="14">
        <v>2400</v>
      </c>
      <c r="I120" s="14">
        <v>980</v>
      </c>
      <c r="J120" s="15">
        <f>IF(M120="OK",G120*H120/100,"")</f>
        <v>48.0</v>
      </c>
      <c r="K120" s="15">
        <f>IF(M120="OK",G120*I120/100,"")</f>
        <v>19.6</v>
      </c>
      <c r="L120" s="15">
        <f>IF(M120="OK",J120-K120,"")</f>
        <v>28.4</v>
      </c>
      <c r="M120" s="16" t="str">
        <f>IF(A120="","",IF(IFERROR(AND(COUNTIF($A$6:$A$2005,A120)=1,ISNUMBER(B120),B120&gt;=DATE(2020,1,1),B120&lt;=DATE(2100,12,31),OR(C120="Online",C120="Retail",C120="Wholesale"),D120&lt;&gt;"",E120&lt;&gt;"",F120&lt;&gt;"",ISNUMBER(G120),G120&gt;0,G120=INT(G120),ISNUMBER(H120),H120&gt;=0,H120=INT(H120),ISNUMBER(I120),I120&gt;=0,I120=INT(I120)),FALSE),"OK","Check input"))</f>
        <v>OK</v>
      </c>
    </row>
    <row r="121" spans="1:13" ht="23" customHeight="1">
      <c r="A121" s="12" t="s">
        <v>167</v>
      </c>
      <c r="B121" s="13">
        <v>46138</v>
      </c>
      <c r="C121" s="12" t="s">
        <v>28</v>
      </c>
      <c r="D121" s="12" t="s">
        <v>33</v>
      </c>
      <c r="E121" s="12" t="s">
        <v>34</v>
      </c>
      <c r="F121" s="12" t="s">
        <v>26</v>
      </c>
      <c r="G121" s="14">
        <v>1</v>
      </c>
      <c r="H121" s="14">
        <v>2800</v>
      </c>
      <c r="I121" s="14">
        <v>1100</v>
      </c>
      <c r="J121" s="15">
        <f>IF(M121="OK",G121*H121/100,"")</f>
        <v>28.0</v>
      </c>
      <c r="K121" s="15">
        <f>IF(M121="OK",G121*I121/100,"")</f>
        <v>11.0</v>
      </c>
      <c r="L121" s="15">
        <f>IF(M121="OK",J121-K121,"")</f>
        <v>17.0</v>
      </c>
      <c r="M121" s="16" t="str">
        <f>IF(A121="","",IF(IFERROR(AND(COUNTIF($A$6:$A$2005,A121)=1,ISNUMBER(B121),B121&gt;=DATE(2020,1,1),B121&lt;=DATE(2100,12,31),OR(C121="Online",C121="Retail",C121="Wholesale"),D121&lt;&gt;"",E121&lt;&gt;"",F121&lt;&gt;"",ISNUMBER(G121),G121&gt;0,G121=INT(G121),ISNUMBER(H121),H121&gt;=0,H121=INT(H121),ISNUMBER(I121),I121&gt;=0,I121=INT(I121)),FALSE),"OK","Check input"))</f>
        <v>OK</v>
      </c>
    </row>
    <row r="122" spans="1:13" ht="23" customHeight="1">
      <c r="A122" s="12" t="s">
        <v>168</v>
      </c>
      <c r="B122" s="13">
        <v>46139</v>
      </c>
      <c r="C122" s="12" t="s">
        <v>50</v>
      </c>
      <c r="D122" s="12" t="s">
        <v>33</v>
      </c>
      <c r="E122" s="12" t="s">
        <v>34</v>
      </c>
      <c r="F122" s="12" t="s">
        <v>26</v>
      </c>
      <c r="G122" s="14">
        <v>5</v>
      </c>
      <c r="H122" s="14">
        <v>2800</v>
      </c>
      <c r="I122" s="14">
        <v>1100</v>
      </c>
      <c r="J122" s="15">
        <f>IF(M122="OK",G122*H122/100,"")</f>
        <v>140.0</v>
      </c>
      <c r="K122" s="15">
        <f>IF(M122="OK",G122*I122/100,"")</f>
        <v>55.0</v>
      </c>
      <c r="L122" s="15">
        <f>IF(M122="OK",J122-K122,"")</f>
        <v>85.0</v>
      </c>
      <c r="M122" s="16" t="str">
        <f>IF(A122="","",IF(IFERROR(AND(COUNTIF($A$6:$A$2005,A122)=1,ISNUMBER(B122),B122&gt;=DATE(2020,1,1),B122&lt;=DATE(2100,12,31),OR(C122="Online",C122="Retail",C122="Wholesale"),D122&lt;&gt;"",E122&lt;&gt;"",F122&lt;&gt;"",ISNUMBER(G122),G122&gt;0,G122=INT(G122),ISNUMBER(H122),H122&gt;=0,H122=INT(H122),ISNUMBER(I122),I122&gt;=0,I122=INT(I122)),FALSE),"OK","Check input"))</f>
        <v>OK</v>
      </c>
    </row>
    <row r="123" spans="1:13" ht="23" customHeight="1">
      <c r="A123" s="12" t="s">
        <v>169</v>
      </c>
      <c r="B123" s="13">
        <v>46139</v>
      </c>
      <c r="C123" s="12" t="s">
        <v>50</v>
      </c>
      <c r="D123" s="12" t="s">
        <v>43</v>
      </c>
      <c r="E123" s="12" t="s">
        <v>44</v>
      </c>
      <c r="F123" s="12" t="s">
        <v>45</v>
      </c>
      <c r="G123" s="14">
        <v>1</v>
      </c>
      <c r="H123" s="14">
        <v>2200</v>
      </c>
      <c r="I123" s="14">
        <v>850</v>
      </c>
      <c r="J123" s="15">
        <f>IF(M123="OK",G123*H123/100,"")</f>
        <v>22.0</v>
      </c>
      <c r="K123" s="15">
        <f>IF(M123="OK",G123*I123/100,"")</f>
        <v>8.5</v>
      </c>
      <c r="L123" s="15">
        <f>IF(M123="OK",J123-K123,"")</f>
        <v>13.5</v>
      </c>
      <c r="M123" s="16" t="str">
        <f>IF(A123="","",IF(IFERROR(AND(COUNTIF($A$6:$A$2005,A123)=1,ISNUMBER(B123),B123&gt;=DATE(2020,1,1),B123&lt;=DATE(2100,12,31),OR(C123="Online",C123="Retail",C123="Wholesale"),D123&lt;&gt;"",E123&lt;&gt;"",F123&lt;&gt;"",ISNUMBER(G123),G123&gt;0,G123=INT(G123),ISNUMBER(H123),H123&gt;=0,H123=INT(H123),ISNUMBER(I123),I123&gt;=0,I123=INT(I123)),FALSE),"OK","Check input"))</f>
        <v>OK</v>
      </c>
    </row>
    <row r="124" spans="1:13" ht="23" customHeight="1">
      <c r="A124" s="12" t="s">
        <v>170</v>
      </c>
      <c r="B124" s="13">
        <v>46139</v>
      </c>
      <c r="C124" s="12" t="s">
        <v>23</v>
      </c>
      <c r="D124" s="12" t="s">
        <v>24</v>
      </c>
      <c r="E124" s="12" t="s">
        <v>25</v>
      </c>
      <c r="F124" s="12" t="s">
        <v>26</v>
      </c>
      <c r="G124" s="14">
        <v>3</v>
      </c>
      <c r="H124" s="14">
        <v>4200</v>
      </c>
      <c r="I124" s="14">
        <v>1780</v>
      </c>
      <c r="J124" s="15">
        <f>IF(M124="OK",G124*H124/100,"")</f>
        <v>126.0</v>
      </c>
      <c r="K124" s="15">
        <f>IF(M124="OK",G124*I124/100,"")</f>
        <v>53.4</v>
      </c>
      <c r="L124" s="15">
        <f>IF(M124="OK",J124-K124,"")</f>
        <v>72.6</v>
      </c>
      <c r="M124" s="16" t="str">
        <f>IF(A124="","",IF(IFERROR(AND(COUNTIF($A$6:$A$2005,A124)=1,ISNUMBER(B124),B124&gt;=DATE(2020,1,1),B124&lt;=DATE(2100,12,31),OR(C124="Online",C124="Retail",C124="Wholesale"),D124&lt;&gt;"",E124&lt;&gt;"",F124&lt;&gt;"",ISNUMBER(G124),G124&gt;0,G124=INT(G124),ISNUMBER(H124),H124&gt;=0,H124=INT(H124),ISNUMBER(I124),I124&gt;=0,I124=INT(I124)),FALSE),"OK","Check input"))</f>
        <v>OK</v>
      </c>
    </row>
    <row r="125" spans="1:13" ht="23" customHeight="1">
      <c r="A125" s="12" t="s">
        <v>171</v>
      </c>
      <c r="B125" s="13">
        <v>46139</v>
      </c>
      <c r="C125" s="12" t="s">
        <v>23</v>
      </c>
      <c r="D125" s="12" t="s">
        <v>69</v>
      </c>
      <c r="E125" s="12" t="s">
        <v>70</v>
      </c>
      <c r="F125" s="12" t="s">
        <v>31</v>
      </c>
      <c r="G125" s="14">
        <v>2</v>
      </c>
      <c r="H125" s="14">
        <v>3800</v>
      </c>
      <c r="I125" s="14">
        <v>1440</v>
      </c>
      <c r="J125" s="15">
        <f>IF(M125="OK",G125*H125/100,"")</f>
        <v>76.0</v>
      </c>
      <c r="K125" s="15">
        <f>IF(M125="OK",G125*I125/100,"")</f>
        <v>28.8</v>
      </c>
      <c r="L125" s="15">
        <f>IF(M125="OK",J125-K125,"")</f>
        <v>47.2</v>
      </c>
      <c r="M125" s="16" t="str">
        <f>IF(A125="","",IF(IFERROR(AND(COUNTIF($A$6:$A$2005,A125)=1,ISNUMBER(B125),B125&gt;=DATE(2020,1,1),B125&lt;=DATE(2100,12,31),OR(C125="Online",C125="Retail",C125="Wholesale"),D125&lt;&gt;"",E125&lt;&gt;"",F125&lt;&gt;"",ISNUMBER(G125),G125&gt;0,G125=INT(G125),ISNUMBER(H125),H125&gt;=0,H125=INT(H125),ISNUMBER(I125),I125&gt;=0,I125=INT(I125)),FALSE),"OK","Check input"))</f>
        <v>OK</v>
      </c>
    </row>
    <row r="126" spans="1:13" ht="23" customHeight="1">
      <c r="A126" s="12" t="s">
        <v>172</v>
      </c>
      <c r="B126" s="13">
        <v>46139</v>
      </c>
      <c r="C126" s="12" t="s">
        <v>50</v>
      </c>
      <c r="D126" s="12" t="s">
        <v>69</v>
      </c>
      <c r="E126" s="12" t="s">
        <v>70</v>
      </c>
      <c r="F126" s="12" t="s">
        <v>31</v>
      </c>
      <c r="G126" s="14">
        <v>1</v>
      </c>
      <c r="H126" s="14">
        <v>3800</v>
      </c>
      <c r="I126" s="14">
        <v>1440</v>
      </c>
      <c r="J126" s="15">
        <f>IF(M126="OK",G126*H126/100,"")</f>
        <v>38.0</v>
      </c>
      <c r="K126" s="15">
        <f>IF(M126="OK",G126*I126/100,"")</f>
        <v>14.4</v>
      </c>
      <c r="L126" s="15">
        <f>IF(M126="OK",J126-K126,"")</f>
        <v>23.6</v>
      </c>
      <c r="M126" s="16" t="str">
        <f>IF(A126="","",IF(IFERROR(AND(COUNTIF($A$6:$A$2005,A126)=1,ISNUMBER(B126),B126&gt;=DATE(2020,1,1),B126&lt;=DATE(2100,12,31),OR(C126="Online",C126="Retail",C126="Wholesale"),D126&lt;&gt;"",E126&lt;&gt;"",F126&lt;&gt;"",ISNUMBER(G126),G126&gt;0,G126=INT(G126),ISNUMBER(H126),H126&gt;=0,H126=INT(H126),ISNUMBER(I126),I126&gt;=0,I126=INT(I126)),FALSE),"OK","Check input"))</f>
        <v>OK</v>
      </c>
    </row>
    <row r="127" spans="1:13" ht="23" customHeight="1">
      <c r="A127" s="12" t="s">
        <v>173</v>
      </c>
      <c r="B127" s="13">
        <v>46139</v>
      </c>
      <c r="C127" s="12" t="s">
        <v>23</v>
      </c>
      <c r="D127" s="12" t="s">
        <v>47</v>
      </c>
      <c r="E127" s="12" t="s">
        <v>48</v>
      </c>
      <c r="F127" s="12" t="s">
        <v>45</v>
      </c>
      <c r="G127" s="14">
        <v>3</v>
      </c>
      <c r="H127" s="14">
        <v>1400</v>
      </c>
      <c r="I127" s="14">
        <v>410</v>
      </c>
      <c r="J127" s="15">
        <f>IF(M127="OK",G127*H127/100,"")</f>
        <v>42.0</v>
      </c>
      <c r="K127" s="15">
        <f>IF(M127="OK",G127*I127/100,"")</f>
        <v>12.3</v>
      </c>
      <c r="L127" s="15">
        <f>IF(M127="OK",J127-K127,"")</f>
        <v>29.7</v>
      </c>
      <c r="M127" s="16" t="str">
        <f>IF(A127="","",IF(IFERROR(AND(COUNTIF($A$6:$A$2005,A127)=1,ISNUMBER(B127),B127&gt;=DATE(2020,1,1),B127&lt;=DATE(2100,12,31),OR(C127="Online",C127="Retail",C127="Wholesale"),D127&lt;&gt;"",E127&lt;&gt;"",F127&lt;&gt;"",ISNUMBER(G127),G127&gt;0,G127=INT(G127),ISNUMBER(H127),H127&gt;=0,H127=INT(H127),ISNUMBER(I127),I127&gt;=0,I127=INT(I127)),FALSE),"OK","Check input"))</f>
        <v>OK</v>
      </c>
    </row>
    <row r="128" spans="1:13" ht="23" customHeight="1">
      <c r="A128" s="12" t="s">
        <v>174</v>
      </c>
      <c r="B128" s="13">
        <v>46139</v>
      </c>
      <c r="C128" s="12" t="s">
        <v>28</v>
      </c>
      <c r="D128" s="12" t="s">
        <v>65</v>
      </c>
      <c r="E128" s="12" t="s">
        <v>66</v>
      </c>
      <c r="F128" s="12" t="s">
        <v>45</v>
      </c>
      <c r="G128" s="14">
        <v>1</v>
      </c>
      <c r="H128" s="14">
        <v>2400</v>
      </c>
      <c r="I128" s="14">
        <v>980</v>
      </c>
      <c r="J128" s="15">
        <f>IF(M128="OK",G128*H128/100,"")</f>
        <v>24.0</v>
      </c>
      <c r="K128" s="15">
        <f>IF(M128="OK",G128*I128/100,"")</f>
        <v>9.8</v>
      </c>
      <c r="L128" s="15">
        <f>IF(M128="OK",J128-K128,"")</f>
        <v>14.2</v>
      </c>
      <c r="M128" s="16" t="str">
        <f>IF(A128="","",IF(IFERROR(AND(COUNTIF($A$6:$A$2005,A128)=1,ISNUMBER(B128),B128&gt;=DATE(2020,1,1),B128&lt;=DATE(2100,12,31),OR(C128="Online",C128="Retail",C128="Wholesale"),D128&lt;&gt;"",E128&lt;&gt;"",F128&lt;&gt;"",ISNUMBER(G128),G128&gt;0,G128=INT(G128),ISNUMBER(H128),H128&gt;=0,H128=INT(H128),ISNUMBER(I128),I128&gt;=0,I128=INT(I128)),FALSE),"OK","Check input"))</f>
        <v>OK</v>
      </c>
    </row>
    <row r="129" spans="1:13" ht="23" customHeight="1">
      <c r="A129" s="12" t="s">
        <v>175</v>
      </c>
      <c r="B129" s="13">
        <v>46140</v>
      </c>
      <c r="C129" s="12" t="s">
        <v>23</v>
      </c>
      <c r="D129" s="12" t="s">
        <v>33</v>
      </c>
      <c r="E129" s="12" t="s">
        <v>34</v>
      </c>
      <c r="F129" s="12" t="s">
        <v>26</v>
      </c>
      <c r="G129" s="14">
        <v>2</v>
      </c>
      <c r="H129" s="14">
        <v>2800</v>
      </c>
      <c r="I129" s="14">
        <v>1100</v>
      </c>
      <c r="J129" s="15">
        <f>IF(M129="OK",G129*H129/100,"")</f>
        <v>56.0</v>
      </c>
      <c r="K129" s="15">
        <f>IF(M129="OK",G129*I129/100,"")</f>
        <v>22.0</v>
      </c>
      <c r="L129" s="15">
        <f>IF(M129="OK",J129-K129,"")</f>
        <v>34.0</v>
      </c>
      <c r="M129" s="16" t="str">
        <f>IF(A129="","",IF(IFERROR(AND(COUNTIF($A$6:$A$2005,A129)=1,ISNUMBER(B129),B129&gt;=DATE(2020,1,1),B129&lt;=DATE(2100,12,31),OR(C129="Online",C129="Retail",C129="Wholesale"),D129&lt;&gt;"",E129&lt;&gt;"",F129&lt;&gt;"",ISNUMBER(G129),G129&gt;0,G129=INT(G129),ISNUMBER(H129),H129&gt;=0,H129=INT(H129),ISNUMBER(I129),I129&gt;=0,I129=INT(I129)),FALSE),"OK","Check input"))</f>
        <v>OK</v>
      </c>
    </row>
    <row r="130" spans="1:13" ht="23" customHeight="1">
      <c r="A130" s="12" t="s">
        <v>176</v>
      </c>
      <c r="B130" s="13">
        <v>46140</v>
      </c>
      <c r="C130" s="12" t="s">
        <v>28</v>
      </c>
      <c r="D130" s="12" t="s">
        <v>51</v>
      </c>
      <c r="E130" s="12" t="s">
        <v>52</v>
      </c>
      <c r="F130" s="12" t="s">
        <v>45</v>
      </c>
      <c r="G130" s="14">
        <v>4</v>
      </c>
      <c r="H130" s="14">
        <v>1600</v>
      </c>
      <c r="I130" s="14">
        <v>520</v>
      </c>
      <c r="J130" s="15">
        <f>IF(M130="OK",G130*H130/100,"")</f>
        <v>64.0</v>
      </c>
      <c r="K130" s="15">
        <f>IF(M130="OK",G130*I130/100,"")</f>
        <v>20.8</v>
      </c>
      <c r="L130" s="15">
        <f>IF(M130="OK",J130-K130,"")</f>
        <v>43.2</v>
      </c>
      <c r="M130" s="16" t="str">
        <f>IF(A130="","",IF(IFERROR(AND(COUNTIF($A$6:$A$2005,A130)=1,ISNUMBER(B130),B130&gt;=DATE(2020,1,1),B130&lt;=DATE(2100,12,31),OR(C130="Online",C130="Retail",C130="Wholesale"),D130&lt;&gt;"",E130&lt;&gt;"",F130&lt;&gt;"",ISNUMBER(G130),G130&gt;0,G130=INT(G130),ISNUMBER(H130),H130&gt;=0,H130=INT(H130),ISNUMBER(I130),I130&gt;=0,I130=INT(I130)),FALSE),"OK","Check input"))</f>
        <v>OK</v>
      </c>
    </row>
    <row r="131" spans="1:13" ht="23" customHeight="1">
      <c r="A131" s="12" t="s">
        <v>177</v>
      </c>
      <c r="B131" s="13">
        <v>46140</v>
      </c>
      <c r="C131" s="12" t="s">
        <v>28</v>
      </c>
      <c r="D131" s="12" t="s">
        <v>69</v>
      </c>
      <c r="E131" s="12" t="s">
        <v>70</v>
      </c>
      <c r="F131" s="12" t="s">
        <v>31</v>
      </c>
      <c r="G131" s="14">
        <v>1</v>
      </c>
      <c r="H131" s="14">
        <v>3800</v>
      </c>
      <c r="I131" s="14">
        <v>1440</v>
      </c>
      <c r="J131" s="15">
        <f>IF(M131="OK",G131*H131/100,"")</f>
        <v>38.0</v>
      </c>
      <c r="K131" s="15">
        <f>IF(M131="OK",G131*I131/100,"")</f>
        <v>14.4</v>
      </c>
      <c r="L131" s="15">
        <f>IF(M131="OK",J131-K131,"")</f>
        <v>23.6</v>
      </c>
      <c r="M131" s="16" t="str">
        <f>IF(A131="","",IF(IFERROR(AND(COUNTIF($A$6:$A$2005,A131)=1,ISNUMBER(B131),B131&gt;=DATE(2020,1,1),B131&lt;=DATE(2100,12,31),OR(C131="Online",C131="Retail",C131="Wholesale"),D131&lt;&gt;"",E131&lt;&gt;"",F131&lt;&gt;"",ISNUMBER(G131),G131&gt;0,G131=INT(G131),ISNUMBER(H131),H131&gt;=0,H131=INT(H131),ISNUMBER(I131),I131&gt;=0,I131=INT(I131)),FALSE),"OK","Check input"))</f>
        <v>OK</v>
      </c>
    </row>
    <row r="132" spans="1:13" ht="23" customHeight="1">
      <c r="A132" s="12" t="s">
        <v>178</v>
      </c>
      <c r="B132" s="13">
        <v>46140</v>
      </c>
      <c r="C132" s="12" t="s">
        <v>23</v>
      </c>
      <c r="D132" s="12" t="s">
        <v>47</v>
      </c>
      <c r="E132" s="12" t="s">
        <v>48</v>
      </c>
      <c r="F132" s="12" t="s">
        <v>45</v>
      </c>
      <c r="G132" s="14">
        <v>4</v>
      </c>
      <c r="H132" s="14">
        <v>1400</v>
      </c>
      <c r="I132" s="14">
        <v>410</v>
      </c>
      <c r="J132" s="15">
        <f>IF(M132="OK",G132*H132/100,"")</f>
        <v>56.0</v>
      </c>
      <c r="K132" s="15">
        <f>IF(M132="OK",G132*I132/100,"")</f>
        <v>16.4</v>
      </c>
      <c r="L132" s="15">
        <f>IF(M132="OK",J132-K132,"")</f>
        <v>39.6</v>
      </c>
      <c r="M132" s="16" t="str">
        <f>IF(A132="","",IF(IFERROR(AND(COUNTIF($A$6:$A$2005,A132)=1,ISNUMBER(B132),B132&gt;=DATE(2020,1,1),B132&lt;=DATE(2100,12,31),OR(C132="Online",C132="Retail",C132="Wholesale"),D132&lt;&gt;"",E132&lt;&gt;"",F132&lt;&gt;"",ISNUMBER(G132),G132&gt;0,G132=INT(G132),ISNUMBER(H132),H132&gt;=0,H132=INT(H132),ISNUMBER(I132),I132&gt;=0,I132=INT(I132)),FALSE),"OK","Check input"))</f>
        <v>OK</v>
      </c>
    </row>
    <row r="133" spans="1:13" ht="23" customHeight="1">
      <c r="A133" s="12" t="s">
        <v>179</v>
      </c>
      <c r="B133" s="13">
        <v>46140</v>
      </c>
      <c r="C133" s="12" t="s">
        <v>28</v>
      </c>
      <c r="D133" s="12" t="s">
        <v>40</v>
      </c>
      <c r="E133" s="12" t="s">
        <v>41</v>
      </c>
      <c r="F133" s="12" t="s">
        <v>26</v>
      </c>
      <c r="G133" s="14">
        <v>3</v>
      </c>
      <c r="H133" s="14">
        <v>1200</v>
      </c>
      <c r="I133" s="14">
        <v>320</v>
      </c>
      <c r="J133" s="15">
        <f>IF(M133="OK",G133*H133/100,"")</f>
        <v>36.0</v>
      </c>
      <c r="K133" s="15">
        <f>IF(M133="OK",G133*I133/100,"")</f>
        <v>9.6</v>
      </c>
      <c r="L133" s="15">
        <f>IF(M133="OK",J133-K133,"")</f>
        <v>26.4</v>
      </c>
      <c r="M133" s="16" t="str">
        <f>IF(A133="","",IF(IFERROR(AND(COUNTIF($A$6:$A$2005,A133)=1,ISNUMBER(B133),B133&gt;=DATE(2020,1,1),B133&lt;=DATE(2100,12,31),OR(C133="Online",C133="Retail",C133="Wholesale"),D133&lt;&gt;"",E133&lt;&gt;"",F133&lt;&gt;"",ISNUMBER(G133),G133&gt;0,G133=INT(G133),ISNUMBER(H133),H133&gt;=0,H133=INT(H133),ISNUMBER(I133),I133&gt;=0,I133=INT(I133)),FALSE),"OK","Check input"))</f>
        <v>OK</v>
      </c>
    </row>
    <row r="134" spans="1:13" ht="23" customHeight="1">
      <c r="A134" s="12" t="s">
        <v>180</v>
      </c>
      <c r="B134" s="13">
        <v>46140</v>
      </c>
      <c r="C134" s="12" t="s">
        <v>23</v>
      </c>
      <c r="D134" s="12" t="s">
        <v>65</v>
      </c>
      <c r="E134" s="12" t="s">
        <v>66</v>
      </c>
      <c r="F134" s="12" t="s">
        <v>45</v>
      </c>
      <c r="G134" s="14">
        <v>3</v>
      </c>
      <c r="H134" s="14">
        <v>2400</v>
      </c>
      <c r="I134" s="14">
        <v>980</v>
      </c>
      <c r="J134" s="15">
        <f>IF(M134="OK",G134*H134/100,"")</f>
        <v>72.0</v>
      </c>
      <c r="K134" s="15">
        <f>IF(M134="OK",G134*I134/100,"")</f>
        <v>29.4</v>
      </c>
      <c r="L134" s="15">
        <f>IF(M134="OK",J134-K134,"")</f>
        <v>42.6</v>
      </c>
      <c r="M134" s="16" t="str">
        <f>IF(A134="","",IF(IFERROR(AND(COUNTIF($A$6:$A$2005,A134)=1,ISNUMBER(B134),B134&gt;=DATE(2020,1,1),B134&lt;=DATE(2100,12,31),OR(C134="Online",C134="Retail",C134="Wholesale"),D134&lt;&gt;"",E134&lt;&gt;"",F134&lt;&gt;"",ISNUMBER(G134),G134&gt;0,G134=INT(G134),ISNUMBER(H134),H134&gt;=0,H134=INT(H134),ISNUMBER(I134),I134&gt;=0,I134=INT(I134)),FALSE),"OK","Check input"))</f>
        <v>OK</v>
      </c>
    </row>
    <row r="135" spans="1:13" ht="23" customHeight="1">
      <c r="A135" s="12" t="s">
        <v>181</v>
      </c>
      <c r="B135" s="13">
        <v>46140</v>
      </c>
      <c r="C135" s="12" t="s">
        <v>50</v>
      </c>
      <c r="D135" s="12" t="s">
        <v>37</v>
      </c>
      <c r="E135" s="12" t="s">
        <v>38</v>
      </c>
      <c r="F135" s="12" t="s">
        <v>31</v>
      </c>
      <c r="G135" s="14">
        <v>2</v>
      </c>
      <c r="H135" s="14">
        <v>1800</v>
      </c>
      <c r="I135" s="14">
        <v>690</v>
      </c>
      <c r="J135" s="15">
        <f>IF(M135="OK",G135*H135/100,"")</f>
        <v>36.0</v>
      </c>
      <c r="K135" s="15">
        <f>IF(M135="OK",G135*I135/100,"")</f>
        <v>13.8</v>
      </c>
      <c r="L135" s="15">
        <f>IF(M135="OK",J135-K135,"")</f>
        <v>22.2</v>
      </c>
      <c r="M135" s="16" t="str">
        <f>IF(A135="","",IF(IFERROR(AND(COUNTIF($A$6:$A$2005,A135)=1,ISNUMBER(B135),B135&gt;=DATE(2020,1,1),B135&lt;=DATE(2100,12,31),OR(C135="Online",C135="Retail",C135="Wholesale"),D135&lt;&gt;"",E135&lt;&gt;"",F135&lt;&gt;"",ISNUMBER(G135),G135&gt;0,G135=INT(G135),ISNUMBER(H135),H135&gt;=0,H135=INT(H135),ISNUMBER(I135),I135&gt;=0,I135=INT(I135)),FALSE),"OK","Check input"))</f>
        <v>OK</v>
      </c>
    </row>
    <row r="136" spans="1:13" ht="23" customHeight="1">
      <c r="A136" s="12" t="s">
        <v>182</v>
      </c>
      <c r="B136" s="13">
        <v>46140</v>
      </c>
      <c r="C136" s="12" t="s">
        <v>28</v>
      </c>
      <c r="D136" s="12" t="s">
        <v>75</v>
      </c>
      <c r="E136" s="12" t="s">
        <v>76</v>
      </c>
      <c r="F136" s="12" t="s">
        <v>31</v>
      </c>
      <c r="G136" s="14">
        <v>5</v>
      </c>
      <c r="H136" s="14">
        <v>4600</v>
      </c>
      <c r="I136" s="14">
        <v>1920</v>
      </c>
      <c r="J136" s="15">
        <f>IF(M136="OK",G136*H136/100,"")</f>
        <v>230.0</v>
      </c>
      <c r="K136" s="15">
        <f>IF(M136="OK",G136*I136/100,"")</f>
        <v>96.0</v>
      </c>
      <c r="L136" s="15">
        <f>IF(M136="OK",J136-K136,"")</f>
        <v>134.0</v>
      </c>
      <c r="M136" s="16" t="str">
        <f>IF(A136="","",IF(IFERROR(AND(COUNTIF($A$6:$A$2005,A136)=1,ISNUMBER(B136),B136&gt;=DATE(2020,1,1),B136&lt;=DATE(2100,12,31),OR(C136="Online",C136="Retail",C136="Wholesale"),D136&lt;&gt;"",E136&lt;&gt;"",F136&lt;&gt;"",ISNUMBER(G136),G136&gt;0,G136=INT(G136),ISNUMBER(H136),H136&gt;=0,H136=INT(H136),ISNUMBER(I136),I136&gt;=0,I136=INT(I136)),FALSE),"OK","Check input"))</f>
        <v>OK</v>
      </c>
    </row>
    <row r="137" spans="1:13" ht="23" customHeight="1">
      <c r="A137" s="12" t="s">
        <v>183</v>
      </c>
      <c r="B137" s="13">
        <v>46140</v>
      </c>
      <c r="C137" s="12" t="s">
        <v>23</v>
      </c>
      <c r="D137" s="12" t="s">
        <v>75</v>
      </c>
      <c r="E137" s="12" t="s">
        <v>76</v>
      </c>
      <c r="F137" s="12" t="s">
        <v>31</v>
      </c>
      <c r="G137" s="14">
        <v>3</v>
      </c>
      <c r="H137" s="14">
        <v>4600</v>
      </c>
      <c r="I137" s="14">
        <v>1920</v>
      </c>
      <c r="J137" s="15">
        <f>IF(M137="OK",G137*H137/100,"")</f>
        <v>138.0</v>
      </c>
      <c r="K137" s="15">
        <f>IF(M137="OK",G137*I137/100,"")</f>
        <v>57.6</v>
      </c>
      <c r="L137" s="15">
        <f>IF(M137="OK",J137-K137,"")</f>
        <v>80.4</v>
      </c>
      <c r="M137" s="16" t="str">
        <f>IF(A137="","",IF(IFERROR(AND(COUNTIF($A$6:$A$2005,A137)=1,ISNUMBER(B137),B137&gt;=DATE(2020,1,1),B137&lt;=DATE(2100,12,31),OR(C137="Online",C137="Retail",C137="Wholesale"),D137&lt;&gt;"",E137&lt;&gt;"",F137&lt;&gt;"",ISNUMBER(G137),G137&gt;0,G137=INT(G137),ISNUMBER(H137),H137&gt;=0,H137=INT(H137),ISNUMBER(I137),I137&gt;=0,I137=INT(I137)),FALSE),"OK","Check input"))</f>
        <v>OK</v>
      </c>
    </row>
    <row r="138" spans="1:13" ht="23" customHeight="1">
      <c r="A138" s="12" t="s">
        <v>184</v>
      </c>
      <c r="B138" s="13">
        <v>46140</v>
      </c>
      <c r="C138" s="12" t="s">
        <v>23</v>
      </c>
      <c r="D138" s="12" t="s">
        <v>56</v>
      </c>
      <c r="E138" s="12" t="s">
        <v>57</v>
      </c>
      <c r="F138" s="12" t="s">
        <v>26</v>
      </c>
      <c r="G138" s="14">
        <v>5</v>
      </c>
      <c r="H138" s="14">
        <v>2000</v>
      </c>
      <c r="I138" s="14">
        <v>730</v>
      </c>
      <c r="J138" s="15">
        <f>IF(M138="OK",G138*H138/100,"")</f>
        <v>100.0</v>
      </c>
      <c r="K138" s="15">
        <f>IF(M138="OK",G138*I138/100,"")</f>
        <v>36.5</v>
      </c>
      <c r="L138" s="15">
        <f>IF(M138="OK",J138-K138,"")</f>
        <v>63.5</v>
      </c>
      <c r="M138" s="16" t="str">
        <f>IF(A138="","",IF(IFERROR(AND(COUNTIF($A$6:$A$2005,A138)=1,ISNUMBER(B138),B138&gt;=DATE(2020,1,1),B138&lt;=DATE(2100,12,31),OR(C138="Online",C138="Retail",C138="Wholesale"),D138&lt;&gt;"",E138&lt;&gt;"",F138&lt;&gt;"",ISNUMBER(G138),G138&gt;0,G138=INT(G138),ISNUMBER(H138),H138&gt;=0,H138=INT(H138),ISNUMBER(I138),I138&gt;=0,I138=INT(I138)),FALSE),"OK","Check input"))</f>
        <v>OK</v>
      </c>
    </row>
    <row r="139" spans="1:13" ht="23" customHeight="1">
      <c r="A139" s="12" t="s">
        <v>185</v>
      </c>
      <c r="B139" s="13">
        <v>46140</v>
      </c>
      <c r="C139" s="12" t="s">
        <v>23</v>
      </c>
      <c r="D139" s="12" t="s">
        <v>43</v>
      </c>
      <c r="E139" s="12" t="s">
        <v>44</v>
      </c>
      <c r="F139" s="12" t="s">
        <v>45</v>
      </c>
      <c r="G139" s="14">
        <v>1</v>
      </c>
      <c r="H139" s="14">
        <v>2200</v>
      </c>
      <c r="I139" s="14">
        <v>850</v>
      </c>
      <c r="J139" s="15">
        <f>IF(M139="OK",G139*H139/100,"")</f>
        <v>22.0</v>
      </c>
      <c r="K139" s="15">
        <f>IF(M139="OK",G139*I139/100,"")</f>
        <v>8.5</v>
      </c>
      <c r="L139" s="15">
        <f>IF(M139="OK",J139-K139,"")</f>
        <v>13.5</v>
      </c>
      <c r="M139" s="16" t="str">
        <f>IF(A139="","",IF(IFERROR(AND(COUNTIF($A$6:$A$2005,A139)=1,ISNUMBER(B139),B139&gt;=DATE(2020,1,1),B139&lt;=DATE(2100,12,31),OR(C139="Online",C139="Retail",C139="Wholesale"),D139&lt;&gt;"",E139&lt;&gt;"",F139&lt;&gt;"",ISNUMBER(G139),G139&gt;0,G139=INT(G139),ISNUMBER(H139),H139&gt;=0,H139=INT(H139),ISNUMBER(I139),I139&gt;=0,I139=INT(I139)),FALSE),"OK","Check input"))</f>
        <v>OK</v>
      </c>
    </row>
    <row r="140" spans="1:13" ht="23" customHeight="1">
      <c r="A140" s="12" t="s">
        <v>186</v>
      </c>
      <c r="B140" s="13">
        <v>46140</v>
      </c>
      <c r="C140" s="12" t="s">
        <v>23</v>
      </c>
      <c r="D140" s="12" t="s">
        <v>33</v>
      </c>
      <c r="E140" s="12" t="s">
        <v>34</v>
      </c>
      <c r="F140" s="12" t="s">
        <v>26</v>
      </c>
      <c r="G140" s="14">
        <v>3</v>
      </c>
      <c r="H140" s="14">
        <v>2800</v>
      </c>
      <c r="I140" s="14">
        <v>1100</v>
      </c>
      <c r="J140" s="15">
        <f>IF(M140="OK",G140*H140/100,"")</f>
        <v>84.0</v>
      </c>
      <c r="K140" s="15">
        <f>IF(M140="OK",G140*I140/100,"")</f>
        <v>33.0</v>
      </c>
      <c r="L140" s="15">
        <f>IF(M140="OK",J140-K140,"")</f>
        <v>51.0</v>
      </c>
      <c r="M140" s="16" t="str">
        <f>IF(A140="","",IF(IFERROR(AND(COUNTIF($A$6:$A$2005,A140)=1,ISNUMBER(B140),B140&gt;=DATE(2020,1,1),B140&lt;=DATE(2100,12,31),OR(C140="Online",C140="Retail",C140="Wholesale"),D140&lt;&gt;"",E140&lt;&gt;"",F140&lt;&gt;"",ISNUMBER(G140),G140&gt;0,G140=INT(G140),ISNUMBER(H140),H140&gt;=0,H140=INT(H140),ISNUMBER(I140),I140&gt;=0,I140=INT(I140)),FALSE),"OK","Check input"))</f>
        <v>OK</v>
      </c>
    </row>
    <row r="141" spans="1:13" ht="23" customHeight="1">
      <c r="A141" s="12" t="s">
        <v>187</v>
      </c>
      <c r="B141" s="13">
        <v>46140</v>
      </c>
      <c r="C141" s="12" t="s">
        <v>23</v>
      </c>
      <c r="D141" s="12" t="s">
        <v>69</v>
      </c>
      <c r="E141" s="12" t="s">
        <v>70</v>
      </c>
      <c r="F141" s="12" t="s">
        <v>31</v>
      </c>
      <c r="G141" s="14">
        <v>4</v>
      </c>
      <c r="H141" s="14">
        <v>3800</v>
      </c>
      <c r="I141" s="14">
        <v>1440</v>
      </c>
      <c r="J141" s="15">
        <f>IF(M141="OK",G141*H141/100,"")</f>
        <v>152.0</v>
      </c>
      <c r="K141" s="15">
        <f>IF(M141="OK",G141*I141/100,"")</f>
        <v>57.6</v>
      </c>
      <c r="L141" s="15">
        <f>IF(M141="OK",J141-K141,"")</f>
        <v>94.4</v>
      </c>
      <c r="M141" s="16" t="str">
        <f>IF(A141="","",IF(IFERROR(AND(COUNTIF($A$6:$A$2005,A141)=1,ISNUMBER(B141),B141&gt;=DATE(2020,1,1),B141&lt;=DATE(2100,12,31),OR(C141="Online",C141="Retail",C141="Wholesale"),D141&lt;&gt;"",E141&lt;&gt;"",F141&lt;&gt;"",ISNUMBER(G141),G141&gt;0,G141=INT(G141),ISNUMBER(H141),H141&gt;=0,H141=INT(H141),ISNUMBER(I141),I141&gt;=0,I141=INT(I141)),FALSE),"OK","Check input"))</f>
        <v>OK</v>
      </c>
    </row>
    <row r="142" spans="1:13" ht="23" customHeight="1">
      <c r="A142" s="12" t="s">
        <v>188</v>
      </c>
      <c r="B142" s="13">
        <v>46140</v>
      </c>
      <c r="C142" s="12" t="s">
        <v>28</v>
      </c>
      <c r="D142" s="12" t="s">
        <v>43</v>
      </c>
      <c r="E142" s="12" t="s">
        <v>44</v>
      </c>
      <c r="F142" s="12" t="s">
        <v>45</v>
      </c>
      <c r="G142" s="14">
        <v>1</v>
      </c>
      <c r="H142" s="14">
        <v>2200</v>
      </c>
      <c r="I142" s="14">
        <v>850</v>
      </c>
      <c r="J142" s="15">
        <f>IF(M142="OK",G142*H142/100,"")</f>
        <v>22.0</v>
      </c>
      <c r="K142" s="15">
        <f>IF(M142="OK",G142*I142/100,"")</f>
        <v>8.5</v>
      </c>
      <c r="L142" s="15">
        <f>IF(M142="OK",J142-K142,"")</f>
        <v>13.5</v>
      </c>
      <c r="M142" s="16" t="str">
        <f>IF(A142="","",IF(IFERROR(AND(COUNTIF($A$6:$A$2005,A142)=1,ISNUMBER(B142),B142&gt;=DATE(2020,1,1),B142&lt;=DATE(2100,12,31),OR(C142="Online",C142="Retail",C142="Wholesale"),D142&lt;&gt;"",E142&lt;&gt;"",F142&lt;&gt;"",ISNUMBER(G142),G142&gt;0,G142=INT(G142),ISNUMBER(H142),H142&gt;=0,H142=INT(H142),ISNUMBER(I142),I142&gt;=0,I142=INT(I142)),FALSE),"OK","Check input"))</f>
        <v>OK</v>
      </c>
    </row>
    <row r="143" spans="1:13" ht="23" customHeight="1">
      <c r="A143" s="12" t="s">
        <v>189</v>
      </c>
      <c r="B143" s="13">
        <v>46140</v>
      </c>
      <c r="C143" s="12" t="s">
        <v>23</v>
      </c>
      <c r="D143" s="12" t="s">
        <v>47</v>
      </c>
      <c r="E143" s="12" t="s">
        <v>48</v>
      </c>
      <c r="F143" s="12" t="s">
        <v>45</v>
      </c>
      <c r="G143" s="14">
        <v>4</v>
      </c>
      <c r="H143" s="14">
        <v>1400</v>
      </c>
      <c r="I143" s="14">
        <v>410</v>
      </c>
      <c r="J143" s="15">
        <f>IF(M143="OK",G143*H143/100,"")</f>
        <v>56.0</v>
      </c>
      <c r="K143" s="15">
        <f>IF(M143="OK",G143*I143/100,"")</f>
        <v>16.4</v>
      </c>
      <c r="L143" s="15">
        <f>IF(M143="OK",J143-K143,"")</f>
        <v>39.6</v>
      </c>
      <c r="M143" s="16" t="str">
        <f>IF(A143="","",IF(IFERROR(AND(COUNTIF($A$6:$A$2005,A143)=1,ISNUMBER(B143),B143&gt;=DATE(2020,1,1),B143&lt;=DATE(2100,12,31),OR(C143="Online",C143="Retail",C143="Wholesale"),D143&lt;&gt;"",E143&lt;&gt;"",F143&lt;&gt;"",ISNUMBER(G143),G143&gt;0,G143=INT(G143),ISNUMBER(H143),H143&gt;=0,H143=INT(H143),ISNUMBER(I143),I143&gt;=0,I143=INT(I143)),FALSE),"OK","Check input"))</f>
        <v>OK</v>
      </c>
    </row>
    <row r="144" spans="1:13" ht="23" customHeight="1">
      <c r="A144" s="12" t="s">
        <v>190</v>
      </c>
      <c r="B144" s="13">
        <v>46140</v>
      </c>
      <c r="C144" s="12" t="s">
        <v>28</v>
      </c>
      <c r="D144" s="12" t="s">
        <v>24</v>
      </c>
      <c r="E144" s="12" t="s">
        <v>25</v>
      </c>
      <c r="F144" s="12" t="s">
        <v>26</v>
      </c>
      <c r="G144" s="14">
        <v>2</v>
      </c>
      <c r="H144" s="14">
        <v>4200</v>
      </c>
      <c r="I144" s="14">
        <v>1780</v>
      </c>
      <c r="J144" s="15">
        <f>IF(M144="OK",G144*H144/100,"")</f>
        <v>84.0</v>
      </c>
      <c r="K144" s="15">
        <f>IF(M144="OK",G144*I144/100,"")</f>
        <v>35.6</v>
      </c>
      <c r="L144" s="15">
        <f>IF(M144="OK",J144-K144,"")</f>
        <v>48.4</v>
      </c>
      <c r="M144" s="16" t="str">
        <f>IF(A144="","",IF(IFERROR(AND(COUNTIF($A$6:$A$2005,A144)=1,ISNUMBER(B144),B144&gt;=DATE(2020,1,1),B144&lt;=DATE(2100,12,31),OR(C144="Online",C144="Retail",C144="Wholesale"),D144&lt;&gt;"",E144&lt;&gt;"",F144&lt;&gt;"",ISNUMBER(G144),G144&gt;0,G144=INT(G144),ISNUMBER(H144),H144&gt;=0,H144=INT(H144),ISNUMBER(I144),I144&gt;=0,I144=INT(I144)),FALSE),"OK","Check input"))</f>
        <v>OK</v>
      </c>
    </row>
    <row r="145" spans="1:13" ht="23" customHeight="1">
      <c r="A145" s="12" t="s">
        <v>191</v>
      </c>
      <c r="B145" s="13">
        <v>46140</v>
      </c>
      <c r="C145" s="12" t="s">
        <v>28</v>
      </c>
      <c r="D145" s="12" t="s">
        <v>51</v>
      </c>
      <c r="E145" s="12" t="s">
        <v>52</v>
      </c>
      <c r="F145" s="12" t="s">
        <v>45</v>
      </c>
      <c r="G145" s="14">
        <v>2</v>
      </c>
      <c r="H145" s="14">
        <v>1600</v>
      </c>
      <c r="I145" s="14">
        <v>520</v>
      </c>
      <c r="J145" s="15">
        <f>IF(M145="OK",G145*H145/100,"")</f>
        <v>32.0</v>
      </c>
      <c r="K145" s="15">
        <f>IF(M145="OK",G145*I145/100,"")</f>
        <v>10.4</v>
      </c>
      <c r="L145" s="15">
        <f>IF(M145="OK",J145-K145,"")</f>
        <v>21.6</v>
      </c>
      <c r="M145" s="16" t="str">
        <f>IF(A145="","",IF(IFERROR(AND(COUNTIF($A$6:$A$2005,A145)=1,ISNUMBER(B145),B145&gt;=DATE(2020,1,1),B145&lt;=DATE(2100,12,31),OR(C145="Online",C145="Retail",C145="Wholesale"),D145&lt;&gt;"",E145&lt;&gt;"",F145&lt;&gt;"",ISNUMBER(G145),G145&gt;0,G145=INT(G145),ISNUMBER(H145),H145&gt;=0,H145=INT(H145),ISNUMBER(I145),I145&gt;=0,I145=INT(I145)),FALSE),"OK","Check input"))</f>
        <v>OK</v>
      </c>
    </row>
    <row r="146" spans="1:13" ht="23" customHeight="1">
      <c r="A146" s="12" t="s">
        <v>192</v>
      </c>
      <c r="B146" s="13">
        <v>46141</v>
      </c>
      <c r="C146" s="12" t="s">
        <v>23</v>
      </c>
      <c r="D146" s="12" t="s">
        <v>43</v>
      </c>
      <c r="E146" s="12" t="s">
        <v>44</v>
      </c>
      <c r="F146" s="12" t="s">
        <v>45</v>
      </c>
      <c r="G146" s="14">
        <v>1</v>
      </c>
      <c r="H146" s="14">
        <v>2200</v>
      </c>
      <c r="I146" s="14">
        <v>850</v>
      </c>
      <c r="J146" s="15">
        <f>IF(M146="OK",G146*H146/100,"")</f>
        <v>22.0</v>
      </c>
      <c r="K146" s="15">
        <f>IF(M146="OK",G146*I146/100,"")</f>
        <v>8.5</v>
      </c>
      <c r="L146" s="15">
        <f>IF(M146="OK",J146-K146,"")</f>
        <v>13.5</v>
      </c>
      <c r="M146" s="16" t="str">
        <f>IF(A146="","",IF(IFERROR(AND(COUNTIF($A$6:$A$2005,A146)=1,ISNUMBER(B146),B146&gt;=DATE(2020,1,1),B146&lt;=DATE(2100,12,31),OR(C146="Online",C146="Retail",C146="Wholesale"),D146&lt;&gt;"",E146&lt;&gt;"",F146&lt;&gt;"",ISNUMBER(G146),G146&gt;0,G146=INT(G146),ISNUMBER(H146),H146&gt;=0,H146=INT(H146),ISNUMBER(I146),I146&gt;=0,I146=INT(I146)),FALSE),"OK","Check input"))</f>
        <v>OK</v>
      </c>
    </row>
    <row r="147" spans="1:13" ht="23" customHeight="1">
      <c r="A147" s="12" t="s">
        <v>193</v>
      </c>
      <c r="B147" s="13">
        <v>46141</v>
      </c>
      <c r="C147" s="12" t="s">
        <v>28</v>
      </c>
      <c r="D147" s="12" t="s">
        <v>51</v>
      </c>
      <c r="E147" s="12" t="s">
        <v>52</v>
      </c>
      <c r="F147" s="12" t="s">
        <v>45</v>
      </c>
      <c r="G147" s="14">
        <v>4</v>
      </c>
      <c r="H147" s="14">
        <v>1600</v>
      </c>
      <c r="I147" s="14">
        <v>520</v>
      </c>
      <c r="J147" s="15">
        <f>IF(M147="OK",G147*H147/100,"")</f>
        <v>64.0</v>
      </c>
      <c r="K147" s="15">
        <f>IF(M147="OK",G147*I147/100,"")</f>
        <v>20.8</v>
      </c>
      <c r="L147" s="15">
        <f>IF(M147="OK",J147-K147,"")</f>
        <v>43.2</v>
      </c>
      <c r="M147" s="16" t="str">
        <f>IF(A147="","",IF(IFERROR(AND(COUNTIF($A$6:$A$2005,A147)=1,ISNUMBER(B147),B147&gt;=DATE(2020,1,1),B147&lt;=DATE(2100,12,31),OR(C147="Online",C147="Retail",C147="Wholesale"),D147&lt;&gt;"",E147&lt;&gt;"",F147&lt;&gt;"",ISNUMBER(G147),G147&gt;0,G147=INT(G147),ISNUMBER(H147),H147&gt;=0,H147=INT(H147),ISNUMBER(I147),I147&gt;=0,I147=INT(I147)),FALSE),"OK","Check input"))</f>
        <v>OK</v>
      </c>
    </row>
    <row r="148" spans="1:13" ht="23" customHeight="1">
      <c r="A148" s="12" t="s">
        <v>194</v>
      </c>
      <c r="B148" s="13">
        <v>46141</v>
      </c>
      <c r="C148" s="12" t="s">
        <v>23</v>
      </c>
      <c r="D148" s="12" t="s">
        <v>75</v>
      </c>
      <c r="E148" s="12" t="s">
        <v>76</v>
      </c>
      <c r="F148" s="12" t="s">
        <v>31</v>
      </c>
      <c r="G148" s="14">
        <v>5</v>
      </c>
      <c r="H148" s="14">
        <v>4600</v>
      </c>
      <c r="I148" s="14">
        <v>1920</v>
      </c>
      <c r="J148" s="15">
        <f>IF(M148="OK",G148*H148/100,"")</f>
        <v>230.0</v>
      </c>
      <c r="K148" s="15">
        <f>IF(M148="OK",G148*I148/100,"")</f>
        <v>96.0</v>
      </c>
      <c r="L148" s="15">
        <f>IF(M148="OK",J148-K148,"")</f>
        <v>134.0</v>
      </c>
      <c r="M148" s="16" t="str">
        <f>IF(A148="","",IF(IFERROR(AND(COUNTIF($A$6:$A$2005,A148)=1,ISNUMBER(B148),B148&gt;=DATE(2020,1,1),B148&lt;=DATE(2100,12,31),OR(C148="Online",C148="Retail",C148="Wholesale"),D148&lt;&gt;"",E148&lt;&gt;"",F148&lt;&gt;"",ISNUMBER(G148),G148&gt;0,G148=INT(G148),ISNUMBER(H148),H148&gt;=0,H148=INT(H148),ISNUMBER(I148),I148&gt;=0,I148=INT(I148)),FALSE),"OK","Check input"))</f>
        <v>OK</v>
      </c>
    </row>
    <row r="149" spans="1:13" ht="23" customHeight="1">
      <c r="A149" s="12" t="s">
        <v>195</v>
      </c>
      <c r="B149" s="13">
        <v>46141</v>
      </c>
      <c r="C149" s="12" t="s">
        <v>23</v>
      </c>
      <c r="D149" s="12" t="s">
        <v>43</v>
      </c>
      <c r="E149" s="12" t="s">
        <v>44</v>
      </c>
      <c r="F149" s="12" t="s">
        <v>45</v>
      </c>
      <c r="G149" s="14">
        <v>5</v>
      </c>
      <c r="H149" s="14">
        <v>2200</v>
      </c>
      <c r="I149" s="14">
        <v>850</v>
      </c>
      <c r="J149" s="15">
        <f>IF(M149="OK",G149*H149/100,"")</f>
        <v>110.0</v>
      </c>
      <c r="K149" s="15">
        <f>IF(M149="OK",G149*I149/100,"")</f>
        <v>42.5</v>
      </c>
      <c r="L149" s="15">
        <f>IF(M149="OK",J149-K149,"")</f>
        <v>67.5</v>
      </c>
      <c r="M149" s="16" t="str">
        <f>IF(A149="","",IF(IFERROR(AND(COUNTIF($A$6:$A$2005,A149)=1,ISNUMBER(B149),B149&gt;=DATE(2020,1,1),B149&lt;=DATE(2100,12,31),OR(C149="Online",C149="Retail",C149="Wholesale"),D149&lt;&gt;"",E149&lt;&gt;"",F149&lt;&gt;"",ISNUMBER(G149),G149&gt;0,G149=INT(G149),ISNUMBER(H149),H149&gt;=0,H149=INT(H149),ISNUMBER(I149),I149&gt;=0,I149=INT(I149)),FALSE),"OK","Check input"))</f>
        <v>OK</v>
      </c>
    </row>
    <row r="150" spans="1:13" ht="23" customHeight="1">
      <c r="A150" s="12" t="s">
        <v>196</v>
      </c>
      <c r="B150" s="13">
        <v>46141</v>
      </c>
      <c r="C150" s="12" t="s">
        <v>28</v>
      </c>
      <c r="D150" s="12" t="s">
        <v>43</v>
      </c>
      <c r="E150" s="12" t="s">
        <v>44</v>
      </c>
      <c r="F150" s="12" t="s">
        <v>45</v>
      </c>
      <c r="G150" s="14">
        <v>1</v>
      </c>
      <c r="H150" s="14">
        <v>2200</v>
      </c>
      <c r="I150" s="14">
        <v>850</v>
      </c>
      <c r="J150" s="15">
        <f>IF(M150="OK",G150*H150/100,"")</f>
        <v>22.0</v>
      </c>
      <c r="K150" s="15">
        <f>IF(M150="OK",G150*I150/100,"")</f>
        <v>8.5</v>
      </c>
      <c r="L150" s="15">
        <f>IF(M150="OK",J150-K150,"")</f>
        <v>13.5</v>
      </c>
      <c r="M150" s="16" t="str">
        <f>IF(A150="","",IF(IFERROR(AND(COUNTIF($A$6:$A$2005,A150)=1,ISNUMBER(B150),B150&gt;=DATE(2020,1,1),B150&lt;=DATE(2100,12,31),OR(C150="Online",C150="Retail",C150="Wholesale"),D150&lt;&gt;"",E150&lt;&gt;"",F150&lt;&gt;"",ISNUMBER(G150),G150&gt;0,G150=INT(G150),ISNUMBER(H150),H150&gt;=0,H150=INT(H150),ISNUMBER(I150),I150&gt;=0,I150=INT(I150)),FALSE),"OK","Check input"))</f>
        <v>OK</v>
      </c>
    </row>
    <row r="151" spans="1:13" ht="23" customHeight="1">
      <c r="A151" s="12" t="s">
        <v>197</v>
      </c>
      <c r="B151" s="13">
        <v>46142</v>
      </c>
      <c r="C151" s="12" t="s">
        <v>28</v>
      </c>
      <c r="D151" s="12" t="s">
        <v>40</v>
      </c>
      <c r="E151" s="12" t="s">
        <v>41</v>
      </c>
      <c r="F151" s="12" t="s">
        <v>26</v>
      </c>
      <c r="G151" s="14">
        <v>1</v>
      </c>
      <c r="H151" s="14">
        <v>1200</v>
      </c>
      <c r="I151" s="14">
        <v>320</v>
      </c>
      <c r="J151" s="15">
        <f>IF(M151="OK",G151*H151/100,"")</f>
        <v>12.0</v>
      </c>
      <c r="K151" s="15">
        <f>IF(M151="OK",G151*I151/100,"")</f>
        <v>3.2</v>
      </c>
      <c r="L151" s="15">
        <f>IF(M151="OK",J151-K151,"")</f>
        <v>8.8</v>
      </c>
      <c r="M151" s="16" t="str">
        <f>IF(A151="","",IF(IFERROR(AND(COUNTIF($A$6:$A$2005,A151)=1,ISNUMBER(B151),B151&gt;=DATE(2020,1,1),B151&lt;=DATE(2100,12,31),OR(C151="Online",C151="Retail",C151="Wholesale"),D151&lt;&gt;"",E151&lt;&gt;"",F151&lt;&gt;"",ISNUMBER(G151),G151&gt;0,G151=INT(G151),ISNUMBER(H151),H151&gt;=0,H151=INT(H151),ISNUMBER(I151),I151&gt;=0,I151=INT(I151)),FALSE),"OK","Check input"))</f>
        <v>OK</v>
      </c>
    </row>
    <row r="152" spans="1:13" ht="23" customHeight="1">
      <c r="A152" s="12" t="s">
        <v>198</v>
      </c>
      <c r="B152" s="13">
        <v>46142</v>
      </c>
      <c r="C152" s="12" t="s">
        <v>28</v>
      </c>
      <c r="D152" s="12" t="s">
        <v>75</v>
      </c>
      <c r="E152" s="12" t="s">
        <v>76</v>
      </c>
      <c r="F152" s="12" t="s">
        <v>31</v>
      </c>
      <c r="G152" s="14">
        <v>1</v>
      </c>
      <c r="H152" s="14">
        <v>4600</v>
      </c>
      <c r="I152" s="14">
        <v>1920</v>
      </c>
      <c r="J152" s="15">
        <f>IF(M152="OK",G152*H152/100,"")</f>
        <v>46.0</v>
      </c>
      <c r="K152" s="15">
        <f>IF(M152="OK",G152*I152/100,"")</f>
        <v>19.2</v>
      </c>
      <c r="L152" s="15">
        <f>IF(M152="OK",J152-K152,"")</f>
        <v>26.8</v>
      </c>
      <c r="M152" s="16" t="str">
        <f>IF(A152="","",IF(IFERROR(AND(COUNTIF($A$6:$A$2005,A152)=1,ISNUMBER(B152),B152&gt;=DATE(2020,1,1),B152&lt;=DATE(2100,12,31),OR(C152="Online",C152="Retail",C152="Wholesale"),D152&lt;&gt;"",E152&lt;&gt;"",F152&lt;&gt;"",ISNUMBER(G152),G152&gt;0,G152=INT(G152),ISNUMBER(H152),H152&gt;=0,H152=INT(H152),ISNUMBER(I152),I152&gt;=0,I152=INT(I152)),FALSE),"OK","Check input"))</f>
        <v>OK</v>
      </c>
    </row>
    <row r="153" spans="1:13" ht="23" customHeight="1">
      <c r="A153" s="12" t="s">
        <v>199</v>
      </c>
      <c r="B153" s="13">
        <v>46142</v>
      </c>
      <c r="C153" s="12" t="s">
        <v>50</v>
      </c>
      <c r="D153" s="12" t="s">
        <v>29</v>
      </c>
      <c r="E153" s="12" t="s">
        <v>30</v>
      </c>
      <c r="F153" s="12" t="s">
        <v>31</v>
      </c>
      <c r="G153" s="14">
        <v>2</v>
      </c>
      <c r="H153" s="14">
        <v>3200</v>
      </c>
      <c r="I153" s="14">
        <v>1350</v>
      </c>
      <c r="J153" s="15">
        <f>IF(M153="OK",G153*H153/100,"")</f>
        <v>64.0</v>
      </c>
      <c r="K153" s="15">
        <f>IF(M153="OK",G153*I153/100,"")</f>
        <v>27.0</v>
      </c>
      <c r="L153" s="15">
        <f>IF(M153="OK",J153-K153,"")</f>
        <v>37.0</v>
      </c>
      <c r="M153" s="16" t="str">
        <f>IF(A153="","",IF(IFERROR(AND(COUNTIF($A$6:$A$2005,A153)=1,ISNUMBER(B153),B153&gt;=DATE(2020,1,1),B153&lt;=DATE(2100,12,31),OR(C153="Online",C153="Retail",C153="Wholesale"),D153&lt;&gt;"",E153&lt;&gt;"",F153&lt;&gt;"",ISNUMBER(G153),G153&gt;0,G153=INT(G153),ISNUMBER(H153),H153&gt;=0,H153=INT(H153),ISNUMBER(I153),I153&gt;=0,I153=INT(I153)),FALSE),"OK","Check input"))</f>
        <v>OK</v>
      </c>
    </row>
    <row r="154" spans="1:13" ht="23" customHeight="1">
      <c r="A154" s="12" t="s">
        <v>200</v>
      </c>
      <c r="B154" s="13">
        <v>46142</v>
      </c>
      <c r="C154" s="12" t="s">
        <v>23</v>
      </c>
      <c r="D154" s="12" t="s">
        <v>37</v>
      </c>
      <c r="E154" s="12" t="s">
        <v>38</v>
      </c>
      <c r="F154" s="12" t="s">
        <v>31</v>
      </c>
      <c r="G154" s="14">
        <v>3</v>
      </c>
      <c r="H154" s="14">
        <v>1800</v>
      </c>
      <c r="I154" s="14">
        <v>690</v>
      </c>
      <c r="J154" s="15">
        <f>IF(M154="OK",G154*H154/100,"")</f>
        <v>54.0</v>
      </c>
      <c r="K154" s="15">
        <f>IF(M154="OK",G154*I154/100,"")</f>
        <v>20.7</v>
      </c>
      <c r="L154" s="15">
        <f>IF(M154="OK",J154-K154,"")</f>
        <v>33.3</v>
      </c>
      <c r="M154" s="16" t="str">
        <f>IF(A154="","",IF(IFERROR(AND(COUNTIF($A$6:$A$2005,A154)=1,ISNUMBER(B154),B154&gt;=DATE(2020,1,1),B154&lt;=DATE(2100,12,31),OR(C154="Online",C154="Retail",C154="Wholesale"),D154&lt;&gt;"",E154&lt;&gt;"",F154&lt;&gt;"",ISNUMBER(G154),G154&gt;0,G154=INT(G154),ISNUMBER(H154),H154&gt;=0,H154=INT(H154),ISNUMBER(I154),I154&gt;=0,I154=INT(I154)),FALSE),"OK","Check input"))</f>
        <v>OK</v>
      </c>
    </row>
    <row r="155" spans="1:13" ht="23" customHeight="1">
      <c r="A155" s="12" t="s">
        <v>201</v>
      </c>
      <c r="B155" s="13">
        <v>46142</v>
      </c>
      <c r="C155" s="12" t="s">
        <v>23</v>
      </c>
      <c r="D155" s="12" t="s">
        <v>75</v>
      </c>
      <c r="E155" s="12" t="s">
        <v>76</v>
      </c>
      <c r="F155" s="12" t="s">
        <v>31</v>
      </c>
      <c r="G155" s="14">
        <v>3</v>
      </c>
      <c r="H155" s="14">
        <v>4600</v>
      </c>
      <c r="I155" s="14">
        <v>1920</v>
      </c>
      <c r="J155" s="15">
        <f>IF(M155="OK",G155*H155/100,"")</f>
        <v>138.0</v>
      </c>
      <c r="K155" s="15">
        <f>IF(M155="OK",G155*I155/100,"")</f>
        <v>57.6</v>
      </c>
      <c r="L155" s="15">
        <f>IF(M155="OK",J155-K155,"")</f>
        <v>80.4</v>
      </c>
      <c r="M155" s="16" t="str">
        <f>IF(A155="","",IF(IFERROR(AND(COUNTIF($A$6:$A$2005,A155)=1,ISNUMBER(B155),B155&gt;=DATE(2020,1,1),B155&lt;=DATE(2100,12,31),OR(C155="Online",C155="Retail",C155="Wholesale"),D155&lt;&gt;"",E155&lt;&gt;"",F155&lt;&gt;"",ISNUMBER(G155),G155&gt;0,G155=INT(G155),ISNUMBER(H155),H155&gt;=0,H155=INT(H155),ISNUMBER(I155),I155&gt;=0,I155=INT(I155)),FALSE),"OK","Check input"))</f>
        <v>OK</v>
      </c>
    </row>
    <row r="156" spans="1:13" ht="23" customHeight="1">
      <c r="A156" s="12" t="s">
        <v>202</v>
      </c>
      <c r="B156" s="13">
        <v>46143</v>
      </c>
      <c r="C156" s="12" t="s">
        <v>50</v>
      </c>
      <c r="D156" s="12" t="s">
        <v>69</v>
      </c>
      <c r="E156" s="12" t="s">
        <v>70</v>
      </c>
      <c r="F156" s="12" t="s">
        <v>31</v>
      </c>
      <c r="G156" s="14">
        <v>3</v>
      </c>
      <c r="H156" s="14">
        <v>3800</v>
      </c>
      <c r="I156" s="14">
        <v>1440</v>
      </c>
      <c r="J156" s="15">
        <f>IF(M156="OK",G156*H156/100,"")</f>
        <v>114.0</v>
      </c>
      <c r="K156" s="15">
        <f>IF(M156="OK",G156*I156/100,"")</f>
        <v>43.2</v>
      </c>
      <c r="L156" s="15">
        <f>IF(M156="OK",J156-K156,"")</f>
        <v>70.8</v>
      </c>
      <c r="M156" s="16" t="str">
        <f>IF(A156="","",IF(IFERROR(AND(COUNTIF($A$6:$A$2005,A156)=1,ISNUMBER(B156),B156&gt;=DATE(2020,1,1),B156&lt;=DATE(2100,12,31),OR(C156="Online",C156="Retail",C156="Wholesale"),D156&lt;&gt;"",E156&lt;&gt;"",F156&lt;&gt;"",ISNUMBER(G156),G156&gt;0,G156=INT(G156),ISNUMBER(H156),H156&gt;=0,H156=INT(H156),ISNUMBER(I156),I156&gt;=0,I156=INT(I156)),FALSE),"OK","Check input"))</f>
        <v>OK</v>
      </c>
    </row>
    <row r="157" spans="1:13" ht="23" customHeight="1">
      <c r="A157" s="12" t="s">
        <v>203</v>
      </c>
      <c r="B157" s="13">
        <v>46143</v>
      </c>
      <c r="C157" s="12" t="s">
        <v>23</v>
      </c>
      <c r="D157" s="12" t="s">
        <v>69</v>
      </c>
      <c r="E157" s="12" t="s">
        <v>70</v>
      </c>
      <c r="F157" s="12" t="s">
        <v>31</v>
      </c>
      <c r="G157" s="14">
        <v>5</v>
      </c>
      <c r="H157" s="14">
        <v>3800</v>
      </c>
      <c r="I157" s="14">
        <v>1440</v>
      </c>
      <c r="J157" s="15">
        <f>IF(M157="OK",G157*H157/100,"")</f>
        <v>190.0</v>
      </c>
      <c r="K157" s="15">
        <f>IF(M157="OK",G157*I157/100,"")</f>
        <v>72.0</v>
      </c>
      <c r="L157" s="15">
        <f>IF(M157="OK",J157-K157,"")</f>
        <v>118.0</v>
      </c>
      <c r="M157" s="16" t="str">
        <f>IF(A157="","",IF(IFERROR(AND(COUNTIF($A$6:$A$2005,A157)=1,ISNUMBER(B157),B157&gt;=DATE(2020,1,1),B157&lt;=DATE(2100,12,31),OR(C157="Online",C157="Retail",C157="Wholesale"),D157&lt;&gt;"",E157&lt;&gt;"",F157&lt;&gt;"",ISNUMBER(G157),G157&gt;0,G157=INT(G157),ISNUMBER(H157),H157&gt;=0,H157=INT(H157),ISNUMBER(I157),I157&gt;=0,I157=INT(I157)),FALSE),"OK","Check input"))</f>
        <v>OK</v>
      </c>
    </row>
    <row r="158" spans="1:13" ht="23" customHeight="1">
      <c r="A158" s="12" t="s">
        <v>204</v>
      </c>
      <c r="B158" s="13">
        <v>46143</v>
      </c>
      <c r="C158" s="12" t="s">
        <v>23</v>
      </c>
      <c r="D158" s="12" t="s">
        <v>75</v>
      </c>
      <c r="E158" s="12" t="s">
        <v>76</v>
      </c>
      <c r="F158" s="12" t="s">
        <v>31</v>
      </c>
      <c r="G158" s="14">
        <v>3</v>
      </c>
      <c r="H158" s="14">
        <v>4600</v>
      </c>
      <c r="I158" s="14">
        <v>1920</v>
      </c>
      <c r="J158" s="15">
        <f>IF(M158="OK",G158*H158/100,"")</f>
        <v>138.0</v>
      </c>
      <c r="K158" s="15">
        <f>IF(M158="OK",G158*I158/100,"")</f>
        <v>57.6</v>
      </c>
      <c r="L158" s="15">
        <f>IF(M158="OK",J158-K158,"")</f>
        <v>80.4</v>
      </c>
      <c r="M158" s="16" t="str">
        <f>IF(A158="","",IF(IFERROR(AND(COUNTIF($A$6:$A$2005,A158)=1,ISNUMBER(B158),B158&gt;=DATE(2020,1,1),B158&lt;=DATE(2100,12,31),OR(C158="Online",C158="Retail",C158="Wholesale"),D158&lt;&gt;"",E158&lt;&gt;"",F158&lt;&gt;"",ISNUMBER(G158),G158&gt;0,G158=INT(G158),ISNUMBER(H158),H158&gt;=0,H158=INT(H158),ISNUMBER(I158),I158&gt;=0,I158=INT(I158)),FALSE),"OK","Check input"))</f>
        <v>OK</v>
      </c>
    </row>
    <row r="159" spans="1:13" ht="23" customHeight="1">
      <c r="A159" s="12" t="s">
        <v>205</v>
      </c>
      <c r="B159" s="13">
        <v>46143</v>
      </c>
      <c r="C159" s="12" t="s">
        <v>28</v>
      </c>
      <c r="D159" s="12" t="s">
        <v>47</v>
      </c>
      <c r="E159" s="12" t="s">
        <v>48</v>
      </c>
      <c r="F159" s="12" t="s">
        <v>45</v>
      </c>
      <c r="G159" s="14">
        <v>2</v>
      </c>
      <c r="H159" s="14">
        <v>1400</v>
      </c>
      <c r="I159" s="14">
        <v>410</v>
      </c>
      <c r="J159" s="15">
        <f>IF(M159="OK",G159*H159/100,"")</f>
        <v>28.0</v>
      </c>
      <c r="K159" s="15">
        <f>IF(M159="OK",G159*I159/100,"")</f>
        <v>8.2</v>
      </c>
      <c r="L159" s="15">
        <f>IF(M159="OK",J159-K159,"")</f>
        <v>19.8</v>
      </c>
      <c r="M159" s="16" t="str">
        <f>IF(A159="","",IF(IFERROR(AND(COUNTIF($A$6:$A$2005,A159)=1,ISNUMBER(B159),B159&gt;=DATE(2020,1,1),B159&lt;=DATE(2100,12,31),OR(C159="Online",C159="Retail",C159="Wholesale"),D159&lt;&gt;"",E159&lt;&gt;"",F159&lt;&gt;"",ISNUMBER(G159),G159&gt;0,G159=INT(G159),ISNUMBER(H159),H159&gt;=0,H159=INT(H159),ISNUMBER(I159),I159&gt;=0,I159=INT(I159)),FALSE),"OK","Check input"))</f>
        <v>OK</v>
      </c>
    </row>
    <row r="160" spans="1:13" ht="23" customHeight="1">
      <c r="A160" s="12" t="s">
        <v>206</v>
      </c>
      <c r="B160" s="13">
        <v>46143</v>
      </c>
      <c r="C160" s="12" t="s">
        <v>23</v>
      </c>
      <c r="D160" s="12" t="s">
        <v>65</v>
      </c>
      <c r="E160" s="12" t="s">
        <v>66</v>
      </c>
      <c r="F160" s="12" t="s">
        <v>45</v>
      </c>
      <c r="G160" s="14">
        <v>1</v>
      </c>
      <c r="H160" s="14">
        <v>2400</v>
      </c>
      <c r="I160" s="14">
        <v>980</v>
      </c>
      <c r="J160" s="15">
        <f>IF(M160="OK",G160*H160/100,"")</f>
        <v>24.0</v>
      </c>
      <c r="K160" s="15">
        <f>IF(M160="OK",G160*I160/100,"")</f>
        <v>9.8</v>
      </c>
      <c r="L160" s="15">
        <f>IF(M160="OK",J160-K160,"")</f>
        <v>14.2</v>
      </c>
      <c r="M160" s="16" t="str">
        <f>IF(A160="","",IF(IFERROR(AND(COUNTIF($A$6:$A$2005,A160)=1,ISNUMBER(B160),B160&gt;=DATE(2020,1,1),B160&lt;=DATE(2100,12,31),OR(C160="Online",C160="Retail",C160="Wholesale"),D160&lt;&gt;"",E160&lt;&gt;"",F160&lt;&gt;"",ISNUMBER(G160),G160&gt;0,G160=INT(G160),ISNUMBER(H160),H160&gt;=0,H160=INT(H160),ISNUMBER(I160),I160&gt;=0,I160=INT(I160)),FALSE),"OK","Check input"))</f>
        <v>OK</v>
      </c>
    </row>
    <row r="161" spans="1:13" ht="23" customHeight="1">
      <c r="A161" s="12" t="s">
        <v>207</v>
      </c>
      <c r="B161" s="13">
        <v>46143</v>
      </c>
      <c r="C161" s="12" t="s">
        <v>28</v>
      </c>
      <c r="D161" s="12" t="s">
        <v>56</v>
      </c>
      <c r="E161" s="12" t="s">
        <v>57</v>
      </c>
      <c r="F161" s="12" t="s">
        <v>26</v>
      </c>
      <c r="G161" s="14">
        <v>4</v>
      </c>
      <c r="H161" s="14">
        <v>2000</v>
      </c>
      <c r="I161" s="14">
        <v>730</v>
      </c>
      <c r="J161" s="15">
        <f>IF(M161="OK",G161*H161/100,"")</f>
        <v>80.0</v>
      </c>
      <c r="K161" s="15">
        <f>IF(M161="OK",G161*I161/100,"")</f>
        <v>29.2</v>
      </c>
      <c r="L161" s="15">
        <f>IF(M161="OK",J161-K161,"")</f>
        <v>50.8</v>
      </c>
      <c r="M161" s="16" t="str">
        <f>IF(A161="","",IF(IFERROR(AND(COUNTIF($A$6:$A$2005,A161)=1,ISNUMBER(B161),B161&gt;=DATE(2020,1,1),B161&lt;=DATE(2100,12,31),OR(C161="Online",C161="Retail",C161="Wholesale"),D161&lt;&gt;"",E161&lt;&gt;"",F161&lt;&gt;"",ISNUMBER(G161),G161&gt;0,G161=INT(G161),ISNUMBER(H161),H161&gt;=0,H161=INT(H161),ISNUMBER(I161),I161&gt;=0,I161=INT(I161)),FALSE),"OK","Check input"))</f>
        <v>OK</v>
      </c>
    </row>
    <row r="162" spans="1:13" ht="23" customHeight="1">
      <c r="A162" s="12" t="s">
        <v>208</v>
      </c>
      <c r="B162" s="13">
        <v>46143</v>
      </c>
      <c r="C162" s="12" t="s">
        <v>28</v>
      </c>
      <c r="D162" s="12" t="s">
        <v>65</v>
      </c>
      <c r="E162" s="12" t="s">
        <v>66</v>
      </c>
      <c r="F162" s="12" t="s">
        <v>45</v>
      </c>
      <c r="G162" s="14">
        <v>4</v>
      </c>
      <c r="H162" s="14">
        <v>2400</v>
      </c>
      <c r="I162" s="14">
        <v>980</v>
      </c>
      <c r="J162" s="15">
        <f>IF(M162="OK",G162*H162/100,"")</f>
        <v>96.0</v>
      </c>
      <c r="K162" s="15">
        <f>IF(M162="OK",G162*I162/100,"")</f>
        <v>39.2</v>
      </c>
      <c r="L162" s="15">
        <f>IF(M162="OK",J162-K162,"")</f>
        <v>56.8</v>
      </c>
      <c r="M162" s="16" t="str">
        <f>IF(A162="","",IF(IFERROR(AND(COUNTIF($A$6:$A$2005,A162)=1,ISNUMBER(B162),B162&gt;=DATE(2020,1,1),B162&lt;=DATE(2100,12,31),OR(C162="Online",C162="Retail",C162="Wholesale"),D162&lt;&gt;"",E162&lt;&gt;"",F162&lt;&gt;"",ISNUMBER(G162),G162&gt;0,G162=INT(G162),ISNUMBER(H162),H162&gt;=0,H162=INT(H162),ISNUMBER(I162),I162&gt;=0,I162=INT(I162)),FALSE),"OK","Check input"))</f>
        <v>OK</v>
      </c>
    </row>
    <row r="163" spans="1:13" ht="23" customHeight="1">
      <c r="A163" s="12" t="s">
        <v>209</v>
      </c>
      <c r="B163" s="13">
        <v>46144</v>
      </c>
      <c r="C163" s="12" t="s">
        <v>23</v>
      </c>
      <c r="D163" s="12" t="s">
        <v>56</v>
      </c>
      <c r="E163" s="12" t="s">
        <v>57</v>
      </c>
      <c r="F163" s="12" t="s">
        <v>26</v>
      </c>
      <c r="G163" s="14">
        <v>2</v>
      </c>
      <c r="H163" s="14">
        <v>2000</v>
      </c>
      <c r="I163" s="14">
        <v>730</v>
      </c>
      <c r="J163" s="15">
        <f>IF(M163="OK",G163*H163/100,"")</f>
        <v>40.0</v>
      </c>
      <c r="K163" s="15">
        <f>IF(M163="OK",G163*I163/100,"")</f>
        <v>14.6</v>
      </c>
      <c r="L163" s="15">
        <f>IF(M163="OK",J163-K163,"")</f>
        <v>25.4</v>
      </c>
      <c r="M163" s="16" t="str">
        <f>IF(A163="","",IF(IFERROR(AND(COUNTIF($A$6:$A$2005,A163)=1,ISNUMBER(B163),B163&gt;=DATE(2020,1,1),B163&lt;=DATE(2100,12,31),OR(C163="Online",C163="Retail",C163="Wholesale"),D163&lt;&gt;"",E163&lt;&gt;"",F163&lt;&gt;"",ISNUMBER(G163),G163&gt;0,G163=INT(G163),ISNUMBER(H163),H163&gt;=0,H163=INT(H163),ISNUMBER(I163),I163&gt;=0,I163=INT(I163)),FALSE),"OK","Check input"))</f>
        <v>OK</v>
      </c>
    </row>
    <row r="164" spans="1:13" ht="23" customHeight="1">
      <c r="A164" s="12" t="s">
        <v>210</v>
      </c>
      <c r="B164" s="13">
        <v>46144</v>
      </c>
      <c r="C164" s="12" t="s">
        <v>28</v>
      </c>
      <c r="D164" s="12" t="s">
        <v>33</v>
      </c>
      <c r="E164" s="12" t="s">
        <v>34</v>
      </c>
      <c r="F164" s="12" t="s">
        <v>26</v>
      </c>
      <c r="G164" s="14">
        <v>5</v>
      </c>
      <c r="H164" s="14">
        <v>2800</v>
      </c>
      <c r="I164" s="14">
        <v>1100</v>
      </c>
      <c r="J164" s="15">
        <f>IF(M164="OK",G164*H164/100,"")</f>
        <v>140.0</v>
      </c>
      <c r="K164" s="15">
        <f>IF(M164="OK",G164*I164/100,"")</f>
        <v>55.0</v>
      </c>
      <c r="L164" s="15">
        <f>IF(M164="OK",J164-K164,"")</f>
        <v>85.0</v>
      </c>
      <c r="M164" s="16" t="str">
        <f>IF(A164="","",IF(IFERROR(AND(COUNTIF($A$6:$A$2005,A164)=1,ISNUMBER(B164),B164&gt;=DATE(2020,1,1),B164&lt;=DATE(2100,12,31),OR(C164="Online",C164="Retail",C164="Wholesale"),D164&lt;&gt;"",E164&lt;&gt;"",F164&lt;&gt;"",ISNUMBER(G164),G164&gt;0,G164=INT(G164),ISNUMBER(H164),H164&gt;=0,H164=INT(H164),ISNUMBER(I164),I164&gt;=0,I164=INT(I164)),FALSE),"OK","Check input"))</f>
        <v>OK</v>
      </c>
    </row>
    <row r="165" spans="1:13" ht="23" customHeight="1">
      <c r="A165" s="12" t="s">
        <v>211</v>
      </c>
      <c r="B165" s="13">
        <v>46144</v>
      </c>
      <c r="C165" s="12" t="s">
        <v>23</v>
      </c>
      <c r="D165" s="12" t="s">
        <v>43</v>
      </c>
      <c r="E165" s="12" t="s">
        <v>44</v>
      </c>
      <c r="F165" s="12" t="s">
        <v>45</v>
      </c>
      <c r="G165" s="14">
        <v>4</v>
      </c>
      <c r="H165" s="14">
        <v>2200</v>
      </c>
      <c r="I165" s="14">
        <v>850</v>
      </c>
      <c r="J165" s="15">
        <f>IF(M165="OK",G165*H165/100,"")</f>
        <v>88.0</v>
      </c>
      <c r="K165" s="15">
        <f>IF(M165="OK",G165*I165/100,"")</f>
        <v>34.0</v>
      </c>
      <c r="L165" s="15">
        <f>IF(M165="OK",J165-K165,"")</f>
        <v>54.0</v>
      </c>
      <c r="M165" s="16" t="str">
        <f>IF(A165="","",IF(IFERROR(AND(COUNTIF($A$6:$A$2005,A165)=1,ISNUMBER(B165),B165&gt;=DATE(2020,1,1),B165&lt;=DATE(2100,12,31),OR(C165="Online",C165="Retail",C165="Wholesale"),D165&lt;&gt;"",E165&lt;&gt;"",F165&lt;&gt;"",ISNUMBER(G165),G165&gt;0,G165=INT(G165),ISNUMBER(H165),H165&gt;=0,H165=INT(H165),ISNUMBER(I165),I165&gt;=0,I165=INT(I165)),FALSE),"OK","Check input"))</f>
        <v>OK</v>
      </c>
    </row>
    <row r="166" spans="1:13" ht="23" customHeight="1">
      <c r="A166" s="12" t="s">
        <v>212</v>
      </c>
      <c r="B166" s="13">
        <v>46144</v>
      </c>
      <c r="C166" s="12" t="s">
        <v>23</v>
      </c>
      <c r="D166" s="12" t="s">
        <v>56</v>
      </c>
      <c r="E166" s="12" t="s">
        <v>57</v>
      </c>
      <c r="F166" s="12" t="s">
        <v>26</v>
      </c>
      <c r="G166" s="14">
        <v>5</v>
      </c>
      <c r="H166" s="14">
        <v>2000</v>
      </c>
      <c r="I166" s="14">
        <v>730</v>
      </c>
      <c r="J166" s="15">
        <f>IF(M166="OK",G166*H166/100,"")</f>
        <v>100.0</v>
      </c>
      <c r="K166" s="15">
        <f>IF(M166="OK",G166*I166/100,"")</f>
        <v>36.5</v>
      </c>
      <c r="L166" s="15">
        <f>IF(M166="OK",J166-K166,"")</f>
        <v>63.5</v>
      </c>
      <c r="M166" s="16" t="str">
        <f>IF(A166="","",IF(IFERROR(AND(COUNTIF($A$6:$A$2005,A166)=1,ISNUMBER(B166),B166&gt;=DATE(2020,1,1),B166&lt;=DATE(2100,12,31),OR(C166="Online",C166="Retail",C166="Wholesale"),D166&lt;&gt;"",E166&lt;&gt;"",F166&lt;&gt;"",ISNUMBER(G166),G166&gt;0,G166=INT(G166),ISNUMBER(H166),H166&gt;=0,H166=INT(H166),ISNUMBER(I166),I166&gt;=0,I166=INT(I166)),FALSE),"OK","Check input"))</f>
        <v>OK</v>
      </c>
    </row>
    <row r="167" spans="1:13" ht="23" customHeight="1">
      <c r="A167" s="12" t="s">
        <v>213</v>
      </c>
      <c r="B167" s="13">
        <v>46144</v>
      </c>
      <c r="C167" s="12" t="s">
        <v>28</v>
      </c>
      <c r="D167" s="12" t="s">
        <v>51</v>
      </c>
      <c r="E167" s="12" t="s">
        <v>52</v>
      </c>
      <c r="F167" s="12" t="s">
        <v>45</v>
      </c>
      <c r="G167" s="14">
        <v>3</v>
      </c>
      <c r="H167" s="14">
        <v>1600</v>
      </c>
      <c r="I167" s="14">
        <v>520</v>
      </c>
      <c r="J167" s="15">
        <f>IF(M167="OK",G167*H167/100,"")</f>
        <v>48.0</v>
      </c>
      <c r="K167" s="15">
        <f>IF(M167="OK",G167*I167/100,"")</f>
        <v>15.6</v>
      </c>
      <c r="L167" s="15">
        <f>IF(M167="OK",J167-K167,"")</f>
        <v>32.4</v>
      </c>
      <c r="M167" s="16" t="str">
        <f>IF(A167="","",IF(IFERROR(AND(COUNTIF($A$6:$A$2005,A167)=1,ISNUMBER(B167),B167&gt;=DATE(2020,1,1),B167&lt;=DATE(2100,12,31),OR(C167="Online",C167="Retail",C167="Wholesale"),D167&lt;&gt;"",E167&lt;&gt;"",F167&lt;&gt;"",ISNUMBER(G167),G167&gt;0,G167=INT(G167),ISNUMBER(H167),H167&gt;=0,H167=INT(H167),ISNUMBER(I167),I167&gt;=0,I167=INT(I167)),FALSE),"OK","Check input"))</f>
        <v>OK</v>
      </c>
    </row>
    <row r="168" spans="1:13" ht="23" customHeight="1">
      <c r="A168" s="12" t="s">
        <v>214</v>
      </c>
      <c r="B168" s="13">
        <v>46144</v>
      </c>
      <c r="C168" s="12" t="s">
        <v>23</v>
      </c>
      <c r="D168" s="12" t="s">
        <v>56</v>
      </c>
      <c r="E168" s="12" t="s">
        <v>57</v>
      </c>
      <c r="F168" s="12" t="s">
        <v>26</v>
      </c>
      <c r="G168" s="14">
        <v>4</v>
      </c>
      <c r="H168" s="14">
        <v>2000</v>
      </c>
      <c r="I168" s="14">
        <v>730</v>
      </c>
      <c r="J168" s="15">
        <f>IF(M168="OK",G168*H168/100,"")</f>
        <v>80.0</v>
      </c>
      <c r="K168" s="15">
        <f>IF(M168="OK",G168*I168/100,"")</f>
        <v>29.2</v>
      </c>
      <c r="L168" s="15">
        <f>IF(M168="OK",J168-K168,"")</f>
        <v>50.8</v>
      </c>
      <c r="M168" s="16" t="str">
        <f>IF(A168="","",IF(IFERROR(AND(COUNTIF($A$6:$A$2005,A168)=1,ISNUMBER(B168),B168&gt;=DATE(2020,1,1),B168&lt;=DATE(2100,12,31),OR(C168="Online",C168="Retail",C168="Wholesale"),D168&lt;&gt;"",E168&lt;&gt;"",F168&lt;&gt;"",ISNUMBER(G168),G168&gt;0,G168=INT(G168),ISNUMBER(H168),H168&gt;=0,H168=INT(H168),ISNUMBER(I168),I168&gt;=0,I168=INT(I168)),FALSE),"OK","Check input"))</f>
        <v>OK</v>
      </c>
    </row>
    <row r="169" spans="1:13" ht="23" customHeight="1">
      <c r="A169" s="12" t="s">
        <v>215</v>
      </c>
      <c r="B169" s="13">
        <v>46145</v>
      </c>
      <c r="C169" s="12" t="s">
        <v>23</v>
      </c>
      <c r="D169" s="12" t="s">
        <v>43</v>
      </c>
      <c r="E169" s="12" t="s">
        <v>44</v>
      </c>
      <c r="F169" s="12" t="s">
        <v>45</v>
      </c>
      <c r="G169" s="14">
        <v>1</v>
      </c>
      <c r="H169" s="14">
        <v>2200</v>
      </c>
      <c r="I169" s="14">
        <v>850</v>
      </c>
      <c r="J169" s="15">
        <f>IF(M169="OK",G169*H169/100,"")</f>
        <v>22.0</v>
      </c>
      <c r="K169" s="15">
        <f>IF(M169="OK",G169*I169/100,"")</f>
        <v>8.5</v>
      </c>
      <c r="L169" s="15">
        <f>IF(M169="OK",J169-K169,"")</f>
        <v>13.5</v>
      </c>
      <c r="M169" s="16" t="str">
        <f>IF(A169="","",IF(IFERROR(AND(COUNTIF($A$6:$A$2005,A169)=1,ISNUMBER(B169),B169&gt;=DATE(2020,1,1),B169&lt;=DATE(2100,12,31),OR(C169="Online",C169="Retail",C169="Wholesale"),D169&lt;&gt;"",E169&lt;&gt;"",F169&lt;&gt;"",ISNUMBER(G169),G169&gt;0,G169=INT(G169),ISNUMBER(H169),H169&gt;=0,H169=INT(H169),ISNUMBER(I169),I169&gt;=0,I169=INT(I169)),FALSE),"OK","Check input"))</f>
        <v>OK</v>
      </c>
    </row>
    <row r="170" spans="1:13" ht="23" customHeight="1">
      <c r="A170" s="12" t="s">
        <v>216</v>
      </c>
      <c r="B170" s="13">
        <v>46145</v>
      </c>
      <c r="C170" s="12" t="s">
        <v>23</v>
      </c>
      <c r="D170" s="12" t="s">
        <v>24</v>
      </c>
      <c r="E170" s="12" t="s">
        <v>25</v>
      </c>
      <c r="F170" s="12" t="s">
        <v>26</v>
      </c>
      <c r="G170" s="14">
        <v>1</v>
      </c>
      <c r="H170" s="14">
        <v>4200</v>
      </c>
      <c r="I170" s="14">
        <v>1780</v>
      </c>
      <c r="J170" s="15">
        <f>IF(M170="OK",G170*H170/100,"")</f>
        <v>42.0</v>
      </c>
      <c r="K170" s="15">
        <f>IF(M170="OK",G170*I170/100,"")</f>
        <v>17.8</v>
      </c>
      <c r="L170" s="15">
        <f>IF(M170="OK",J170-K170,"")</f>
        <v>24.2</v>
      </c>
      <c r="M170" s="16" t="str">
        <f>IF(A170="","",IF(IFERROR(AND(COUNTIF($A$6:$A$2005,A170)=1,ISNUMBER(B170),B170&gt;=DATE(2020,1,1),B170&lt;=DATE(2100,12,31),OR(C170="Online",C170="Retail",C170="Wholesale"),D170&lt;&gt;"",E170&lt;&gt;"",F170&lt;&gt;"",ISNUMBER(G170),G170&gt;0,G170=INT(G170),ISNUMBER(H170),H170&gt;=0,H170=INT(H170),ISNUMBER(I170),I170&gt;=0,I170=INT(I170)),FALSE),"OK","Check input"))</f>
        <v>OK</v>
      </c>
    </row>
    <row r="171" spans="1:13" ht="23" customHeight="1">
      <c r="A171" s="12" t="s">
        <v>217</v>
      </c>
      <c r="B171" s="13">
        <v>46145</v>
      </c>
      <c r="C171" s="12" t="s">
        <v>23</v>
      </c>
      <c r="D171" s="12" t="s">
        <v>37</v>
      </c>
      <c r="E171" s="12" t="s">
        <v>38</v>
      </c>
      <c r="F171" s="12" t="s">
        <v>31</v>
      </c>
      <c r="G171" s="14">
        <v>5</v>
      </c>
      <c r="H171" s="14">
        <v>1800</v>
      </c>
      <c r="I171" s="14">
        <v>690</v>
      </c>
      <c r="J171" s="15">
        <f>IF(M171="OK",G171*H171/100,"")</f>
        <v>90.0</v>
      </c>
      <c r="K171" s="15">
        <f>IF(M171="OK",G171*I171/100,"")</f>
        <v>34.5</v>
      </c>
      <c r="L171" s="15">
        <f>IF(M171="OK",J171-K171,"")</f>
        <v>55.5</v>
      </c>
      <c r="M171" s="16" t="str">
        <f>IF(A171="","",IF(IFERROR(AND(COUNTIF($A$6:$A$2005,A171)=1,ISNUMBER(B171),B171&gt;=DATE(2020,1,1),B171&lt;=DATE(2100,12,31),OR(C171="Online",C171="Retail",C171="Wholesale"),D171&lt;&gt;"",E171&lt;&gt;"",F171&lt;&gt;"",ISNUMBER(G171),G171&gt;0,G171=INT(G171),ISNUMBER(H171),H171&gt;=0,H171=INT(H171),ISNUMBER(I171),I171&gt;=0,I171=INT(I171)),FALSE),"OK","Check input"))</f>
        <v>OK</v>
      </c>
    </row>
    <row r="172" spans="1:13" ht="23" customHeight="1">
      <c r="A172" s="12" t="s">
        <v>218</v>
      </c>
      <c r="B172" s="13">
        <v>46145</v>
      </c>
      <c r="C172" s="12" t="s">
        <v>28</v>
      </c>
      <c r="D172" s="12" t="s">
        <v>56</v>
      </c>
      <c r="E172" s="12" t="s">
        <v>57</v>
      </c>
      <c r="F172" s="12" t="s">
        <v>26</v>
      </c>
      <c r="G172" s="14">
        <v>2</v>
      </c>
      <c r="H172" s="14">
        <v>2000</v>
      </c>
      <c r="I172" s="14">
        <v>730</v>
      </c>
      <c r="J172" s="15">
        <f>IF(M172="OK",G172*H172/100,"")</f>
        <v>40.0</v>
      </c>
      <c r="K172" s="15">
        <f>IF(M172="OK",G172*I172/100,"")</f>
        <v>14.6</v>
      </c>
      <c r="L172" s="15">
        <f>IF(M172="OK",J172-K172,"")</f>
        <v>25.4</v>
      </c>
      <c r="M172" s="16" t="str">
        <f>IF(A172="","",IF(IFERROR(AND(COUNTIF($A$6:$A$2005,A172)=1,ISNUMBER(B172),B172&gt;=DATE(2020,1,1),B172&lt;=DATE(2100,12,31),OR(C172="Online",C172="Retail",C172="Wholesale"),D172&lt;&gt;"",E172&lt;&gt;"",F172&lt;&gt;"",ISNUMBER(G172),G172&gt;0,G172=INT(G172),ISNUMBER(H172),H172&gt;=0,H172=INT(H172),ISNUMBER(I172),I172&gt;=0,I172=INT(I172)),FALSE),"OK","Check input"))</f>
        <v>OK</v>
      </c>
    </row>
    <row r="173" spans="1:13" ht="23" customHeight="1">
      <c r="A173" s="12" t="s">
        <v>219</v>
      </c>
      <c r="B173" s="13">
        <v>46145</v>
      </c>
      <c r="C173" s="12" t="s">
        <v>28</v>
      </c>
      <c r="D173" s="12" t="s">
        <v>56</v>
      </c>
      <c r="E173" s="12" t="s">
        <v>57</v>
      </c>
      <c r="F173" s="12" t="s">
        <v>26</v>
      </c>
      <c r="G173" s="14">
        <v>1</v>
      </c>
      <c r="H173" s="14">
        <v>2000</v>
      </c>
      <c r="I173" s="14">
        <v>730</v>
      </c>
      <c r="J173" s="15">
        <f>IF(M173="OK",G173*H173/100,"")</f>
        <v>20.0</v>
      </c>
      <c r="K173" s="15">
        <f>IF(M173="OK",G173*I173/100,"")</f>
        <v>7.3</v>
      </c>
      <c r="L173" s="15">
        <f>IF(M173="OK",J173-K173,"")</f>
        <v>12.7</v>
      </c>
      <c r="M173" s="16" t="str">
        <f>IF(A173="","",IF(IFERROR(AND(COUNTIF($A$6:$A$2005,A173)=1,ISNUMBER(B173),B173&gt;=DATE(2020,1,1),B173&lt;=DATE(2100,12,31),OR(C173="Online",C173="Retail",C173="Wholesale"),D173&lt;&gt;"",E173&lt;&gt;"",F173&lt;&gt;"",ISNUMBER(G173),G173&gt;0,G173=INT(G173),ISNUMBER(H173),H173&gt;=0,H173=INT(H173),ISNUMBER(I173),I173&gt;=0,I173=INT(I173)),FALSE),"OK","Check input"))</f>
        <v>OK</v>
      </c>
    </row>
    <row r="174" spans="1:13" ht="23" customHeight="1">
      <c r="A174" s="12" t="s">
        <v>220</v>
      </c>
      <c r="B174" s="13">
        <v>46146</v>
      </c>
      <c r="C174" s="12" t="s">
        <v>28</v>
      </c>
      <c r="D174" s="12" t="s">
        <v>33</v>
      </c>
      <c r="E174" s="12" t="s">
        <v>34</v>
      </c>
      <c r="F174" s="12" t="s">
        <v>26</v>
      </c>
      <c r="G174" s="14">
        <v>3</v>
      </c>
      <c r="H174" s="14">
        <v>2800</v>
      </c>
      <c r="I174" s="14">
        <v>1100</v>
      </c>
      <c r="J174" s="15">
        <f>IF(M174="OK",G174*H174/100,"")</f>
        <v>84.0</v>
      </c>
      <c r="K174" s="15">
        <f>IF(M174="OK",G174*I174/100,"")</f>
        <v>33.0</v>
      </c>
      <c r="L174" s="15">
        <f>IF(M174="OK",J174-K174,"")</f>
        <v>51.0</v>
      </c>
      <c r="M174" s="16" t="str">
        <f>IF(A174="","",IF(IFERROR(AND(COUNTIF($A$6:$A$2005,A174)=1,ISNUMBER(B174),B174&gt;=DATE(2020,1,1),B174&lt;=DATE(2100,12,31),OR(C174="Online",C174="Retail",C174="Wholesale"),D174&lt;&gt;"",E174&lt;&gt;"",F174&lt;&gt;"",ISNUMBER(G174),G174&gt;0,G174=INT(G174),ISNUMBER(H174),H174&gt;=0,H174=INT(H174),ISNUMBER(I174),I174&gt;=0,I174=INT(I174)),FALSE),"OK","Check input"))</f>
        <v>OK</v>
      </c>
    </row>
    <row r="175" spans="1:13" ht="23" customHeight="1">
      <c r="A175" s="12" t="s">
        <v>221</v>
      </c>
      <c r="B175" s="13">
        <v>46146</v>
      </c>
      <c r="C175" s="12" t="s">
        <v>23</v>
      </c>
      <c r="D175" s="12" t="s">
        <v>51</v>
      </c>
      <c r="E175" s="12" t="s">
        <v>52</v>
      </c>
      <c r="F175" s="12" t="s">
        <v>45</v>
      </c>
      <c r="G175" s="14">
        <v>5</v>
      </c>
      <c r="H175" s="14">
        <v>1600</v>
      </c>
      <c r="I175" s="14">
        <v>520</v>
      </c>
      <c r="J175" s="15">
        <f>IF(M175="OK",G175*H175/100,"")</f>
        <v>80.0</v>
      </c>
      <c r="K175" s="15">
        <f>IF(M175="OK",G175*I175/100,"")</f>
        <v>26.0</v>
      </c>
      <c r="L175" s="15">
        <f>IF(M175="OK",J175-K175,"")</f>
        <v>54.0</v>
      </c>
      <c r="M175" s="16" t="str">
        <f>IF(A175="","",IF(IFERROR(AND(COUNTIF($A$6:$A$2005,A175)=1,ISNUMBER(B175),B175&gt;=DATE(2020,1,1),B175&lt;=DATE(2100,12,31),OR(C175="Online",C175="Retail",C175="Wholesale"),D175&lt;&gt;"",E175&lt;&gt;"",F175&lt;&gt;"",ISNUMBER(G175),G175&gt;0,G175=INT(G175),ISNUMBER(H175),H175&gt;=0,H175=INT(H175),ISNUMBER(I175),I175&gt;=0,I175=INT(I175)),FALSE),"OK","Check input"))</f>
        <v>OK</v>
      </c>
    </row>
    <row r="176" spans="1:13" ht="23" customHeight="1">
      <c r="A176" s="12" t="s">
        <v>222</v>
      </c>
      <c r="B176" s="13">
        <v>46146</v>
      </c>
      <c r="C176" s="12" t="s">
        <v>28</v>
      </c>
      <c r="D176" s="12" t="s">
        <v>24</v>
      </c>
      <c r="E176" s="12" t="s">
        <v>25</v>
      </c>
      <c r="F176" s="12" t="s">
        <v>26</v>
      </c>
      <c r="G176" s="14">
        <v>1</v>
      </c>
      <c r="H176" s="14">
        <v>4200</v>
      </c>
      <c r="I176" s="14">
        <v>1780</v>
      </c>
      <c r="J176" s="15">
        <f>IF(M176="OK",G176*H176/100,"")</f>
        <v>42.0</v>
      </c>
      <c r="K176" s="15">
        <f>IF(M176="OK",G176*I176/100,"")</f>
        <v>17.8</v>
      </c>
      <c r="L176" s="15">
        <f>IF(M176="OK",J176-K176,"")</f>
        <v>24.2</v>
      </c>
      <c r="M176" s="16" t="str">
        <f>IF(A176="","",IF(IFERROR(AND(COUNTIF($A$6:$A$2005,A176)=1,ISNUMBER(B176),B176&gt;=DATE(2020,1,1),B176&lt;=DATE(2100,12,31),OR(C176="Online",C176="Retail",C176="Wholesale"),D176&lt;&gt;"",E176&lt;&gt;"",F176&lt;&gt;"",ISNUMBER(G176),G176&gt;0,G176=INT(G176),ISNUMBER(H176),H176&gt;=0,H176=INT(H176),ISNUMBER(I176),I176&gt;=0,I176=INT(I176)),FALSE),"OK","Check input"))</f>
        <v>OK</v>
      </c>
    </row>
    <row r="177" spans="1:13" ht="23" customHeight="1">
      <c r="A177" s="12" t="s">
        <v>223</v>
      </c>
      <c r="B177" s="13">
        <v>46146</v>
      </c>
      <c r="C177" s="12" t="s">
        <v>28</v>
      </c>
      <c r="D177" s="12" t="s">
        <v>33</v>
      </c>
      <c r="E177" s="12" t="s">
        <v>34</v>
      </c>
      <c r="F177" s="12" t="s">
        <v>26</v>
      </c>
      <c r="G177" s="14">
        <v>1</v>
      </c>
      <c r="H177" s="14">
        <v>2800</v>
      </c>
      <c r="I177" s="14">
        <v>1100</v>
      </c>
      <c r="J177" s="15">
        <f>IF(M177="OK",G177*H177/100,"")</f>
        <v>28.0</v>
      </c>
      <c r="K177" s="15">
        <f>IF(M177="OK",G177*I177/100,"")</f>
        <v>11.0</v>
      </c>
      <c r="L177" s="15">
        <f>IF(M177="OK",J177-K177,"")</f>
        <v>17.0</v>
      </c>
      <c r="M177" s="16" t="str">
        <f>IF(A177="","",IF(IFERROR(AND(COUNTIF($A$6:$A$2005,A177)=1,ISNUMBER(B177),B177&gt;=DATE(2020,1,1),B177&lt;=DATE(2100,12,31),OR(C177="Online",C177="Retail",C177="Wholesale"),D177&lt;&gt;"",E177&lt;&gt;"",F177&lt;&gt;"",ISNUMBER(G177),G177&gt;0,G177=INT(G177),ISNUMBER(H177),H177&gt;=0,H177=INT(H177),ISNUMBER(I177),I177&gt;=0,I177=INT(I177)),FALSE),"OK","Check input"))</f>
        <v>OK</v>
      </c>
    </row>
    <row r="178" spans="1:13" ht="23" customHeight="1">
      <c r="A178" s="12" t="s">
        <v>224</v>
      </c>
      <c r="B178" s="13">
        <v>46146</v>
      </c>
      <c r="C178" s="12" t="s">
        <v>23</v>
      </c>
      <c r="D178" s="12" t="s">
        <v>40</v>
      </c>
      <c r="E178" s="12" t="s">
        <v>41</v>
      </c>
      <c r="F178" s="12" t="s">
        <v>26</v>
      </c>
      <c r="G178" s="14">
        <v>4</v>
      </c>
      <c r="H178" s="14">
        <v>1200</v>
      </c>
      <c r="I178" s="14">
        <v>320</v>
      </c>
      <c r="J178" s="15">
        <f>IF(M178="OK",G178*H178/100,"")</f>
        <v>48.0</v>
      </c>
      <c r="K178" s="15">
        <f>IF(M178="OK",G178*I178/100,"")</f>
        <v>12.8</v>
      </c>
      <c r="L178" s="15">
        <f>IF(M178="OK",J178-K178,"")</f>
        <v>35.2</v>
      </c>
      <c r="M178" s="16" t="str">
        <f>IF(A178="","",IF(IFERROR(AND(COUNTIF($A$6:$A$2005,A178)=1,ISNUMBER(B178),B178&gt;=DATE(2020,1,1),B178&lt;=DATE(2100,12,31),OR(C178="Online",C178="Retail",C178="Wholesale"),D178&lt;&gt;"",E178&lt;&gt;"",F178&lt;&gt;"",ISNUMBER(G178),G178&gt;0,G178=INT(G178),ISNUMBER(H178),H178&gt;=0,H178=INT(H178),ISNUMBER(I178),I178&gt;=0,I178=INT(I178)),FALSE),"OK","Check input"))</f>
        <v>OK</v>
      </c>
    </row>
    <row r="179" spans="1:13" ht="23" customHeight="1">
      <c r="A179" s="12" t="s">
        <v>225</v>
      </c>
      <c r="B179" s="13">
        <v>46147</v>
      </c>
      <c r="C179" s="12" t="s">
        <v>28</v>
      </c>
      <c r="D179" s="12" t="s">
        <v>40</v>
      </c>
      <c r="E179" s="12" t="s">
        <v>41</v>
      </c>
      <c r="F179" s="12" t="s">
        <v>26</v>
      </c>
      <c r="G179" s="14">
        <v>1</v>
      </c>
      <c r="H179" s="14">
        <v>1200</v>
      </c>
      <c r="I179" s="14">
        <v>320</v>
      </c>
      <c r="J179" s="15">
        <f>IF(M179="OK",G179*H179/100,"")</f>
        <v>12.0</v>
      </c>
      <c r="K179" s="15">
        <f>IF(M179="OK",G179*I179/100,"")</f>
        <v>3.2</v>
      </c>
      <c r="L179" s="15">
        <f>IF(M179="OK",J179-K179,"")</f>
        <v>8.8</v>
      </c>
      <c r="M179" s="16" t="str">
        <f>IF(A179="","",IF(IFERROR(AND(COUNTIF($A$6:$A$2005,A179)=1,ISNUMBER(B179),B179&gt;=DATE(2020,1,1),B179&lt;=DATE(2100,12,31),OR(C179="Online",C179="Retail",C179="Wholesale"),D179&lt;&gt;"",E179&lt;&gt;"",F179&lt;&gt;"",ISNUMBER(G179),G179&gt;0,G179=INT(G179),ISNUMBER(H179),H179&gt;=0,H179=INT(H179),ISNUMBER(I179),I179&gt;=0,I179=INT(I179)),FALSE),"OK","Check input"))</f>
        <v>OK</v>
      </c>
    </row>
    <row r="180" spans="1:13" ht="23" customHeight="1">
      <c r="A180" s="12" t="s">
        <v>226</v>
      </c>
      <c r="B180" s="13">
        <v>46147</v>
      </c>
      <c r="C180" s="12" t="s">
        <v>28</v>
      </c>
      <c r="D180" s="12" t="s">
        <v>40</v>
      </c>
      <c r="E180" s="12" t="s">
        <v>41</v>
      </c>
      <c r="F180" s="12" t="s">
        <v>26</v>
      </c>
      <c r="G180" s="14">
        <v>3</v>
      </c>
      <c r="H180" s="14">
        <v>1200</v>
      </c>
      <c r="I180" s="14">
        <v>320</v>
      </c>
      <c r="J180" s="15">
        <f>IF(M180="OK",G180*H180/100,"")</f>
        <v>36.0</v>
      </c>
      <c r="K180" s="15">
        <f>IF(M180="OK",G180*I180/100,"")</f>
        <v>9.6</v>
      </c>
      <c r="L180" s="15">
        <f>IF(M180="OK",J180-K180,"")</f>
        <v>26.4</v>
      </c>
      <c r="M180" s="16" t="str">
        <f>IF(A180="","",IF(IFERROR(AND(COUNTIF($A$6:$A$2005,A180)=1,ISNUMBER(B180),B180&gt;=DATE(2020,1,1),B180&lt;=DATE(2100,12,31),OR(C180="Online",C180="Retail",C180="Wholesale"),D180&lt;&gt;"",E180&lt;&gt;"",F180&lt;&gt;"",ISNUMBER(G180),G180&gt;0,G180=INT(G180),ISNUMBER(H180),H180&gt;=0,H180=INT(H180),ISNUMBER(I180),I180&gt;=0,I180=INT(I180)),FALSE),"OK","Check input"))</f>
        <v>OK</v>
      </c>
    </row>
    <row r="181" spans="1:13" ht="23" customHeight="1">
      <c r="A181" s="12" t="s">
        <v>227</v>
      </c>
      <c r="B181" s="13">
        <v>46147</v>
      </c>
      <c r="C181" s="12" t="s">
        <v>23</v>
      </c>
      <c r="D181" s="12" t="s">
        <v>56</v>
      </c>
      <c r="E181" s="12" t="s">
        <v>57</v>
      </c>
      <c r="F181" s="12" t="s">
        <v>26</v>
      </c>
      <c r="G181" s="14">
        <v>4</v>
      </c>
      <c r="H181" s="14">
        <v>2000</v>
      </c>
      <c r="I181" s="14">
        <v>730</v>
      </c>
      <c r="J181" s="15">
        <f>IF(M181="OK",G181*H181/100,"")</f>
        <v>80.0</v>
      </c>
      <c r="K181" s="15">
        <f>IF(M181="OK",G181*I181/100,"")</f>
        <v>29.2</v>
      </c>
      <c r="L181" s="15">
        <f>IF(M181="OK",J181-K181,"")</f>
        <v>50.8</v>
      </c>
      <c r="M181" s="16" t="str">
        <f>IF(A181="","",IF(IFERROR(AND(COUNTIF($A$6:$A$2005,A181)=1,ISNUMBER(B181),B181&gt;=DATE(2020,1,1),B181&lt;=DATE(2100,12,31),OR(C181="Online",C181="Retail",C181="Wholesale"),D181&lt;&gt;"",E181&lt;&gt;"",F181&lt;&gt;"",ISNUMBER(G181),G181&gt;0,G181=INT(G181),ISNUMBER(H181),H181&gt;=0,H181=INT(H181),ISNUMBER(I181),I181&gt;=0,I181=INT(I181)),FALSE),"OK","Check input"))</f>
        <v>OK</v>
      </c>
    </row>
    <row r="182" spans="1:13" ht="23" customHeight="1">
      <c r="A182" s="12" t="s">
        <v>228</v>
      </c>
      <c r="B182" s="13">
        <v>46147</v>
      </c>
      <c r="C182" s="12" t="s">
        <v>28</v>
      </c>
      <c r="D182" s="12" t="s">
        <v>56</v>
      </c>
      <c r="E182" s="12" t="s">
        <v>57</v>
      </c>
      <c r="F182" s="12" t="s">
        <v>26</v>
      </c>
      <c r="G182" s="14">
        <v>4</v>
      </c>
      <c r="H182" s="14">
        <v>2000</v>
      </c>
      <c r="I182" s="14">
        <v>730</v>
      </c>
      <c r="J182" s="15">
        <f>IF(M182="OK",G182*H182/100,"")</f>
        <v>80.0</v>
      </c>
      <c r="K182" s="15">
        <f>IF(M182="OK",G182*I182/100,"")</f>
        <v>29.2</v>
      </c>
      <c r="L182" s="15">
        <f>IF(M182="OK",J182-K182,"")</f>
        <v>50.8</v>
      </c>
      <c r="M182" s="16" t="str">
        <f>IF(A182="","",IF(IFERROR(AND(COUNTIF($A$6:$A$2005,A182)=1,ISNUMBER(B182),B182&gt;=DATE(2020,1,1),B182&lt;=DATE(2100,12,31),OR(C182="Online",C182="Retail",C182="Wholesale"),D182&lt;&gt;"",E182&lt;&gt;"",F182&lt;&gt;"",ISNUMBER(G182),G182&gt;0,G182=INT(G182),ISNUMBER(H182),H182&gt;=0,H182=INT(H182),ISNUMBER(I182),I182&gt;=0,I182=INT(I182)),FALSE),"OK","Check input"))</f>
        <v>OK</v>
      </c>
    </row>
    <row r="183" spans="1:13" ht="23" customHeight="1">
      <c r="A183" s="12" t="s">
        <v>229</v>
      </c>
      <c r="B183" s="13">
        <v>46147</v>
      </c>
      <c r="C183" s="12" t="s">
        <v>23</v>
      </c>
      <c r="D183" s="12" t="s">
        <v>43</v>
      </c>
      <c r="E183" s="12" t="s">
        <v>44</v>
      </c>
      <c r="F183" s="12" t="s">
        <v>45</v>
      </c>
      <c r="G183" s="14">
        <v>3</v>
      </c>
      <c r="H183" s="14">
        <v>2200</v>
      </c>
      <c r="I183" s="14">
        <v>850</v>
      </c>
      <c r="J183" s="15">
        <f>IF(M183="OK",G183*H183/100,"")</f>
        <v>66.0</v>
      </c>
      <c r="K183" s="15">
        <f>IF(M183="OK",G183*I183/100,"")</f>
        <v>25.5</v>
      </c>
      <c r="L183" s="15">
        <f>IF(M183="OK",J183-K183,"")</f>
        <v>40.5</v>
      </c>
      <c r="M183" s="16" t="str">
        <f>IF(A183="","",IF(IFERROR(AND(COUNTIF($A$6:$A$2005,A183)=1,ISNUMBER(B183),B183&gt;=DATE(2020,1,1),B183&lt;=DATE(2100,12,31),OR(C183="Online",C183="Retail",C183="Wholesale"),D183&lt;&gt;"",E183&lt;&gt;"",F183&lt;&gt;"",ISNUMBER(G183),G183&gt;0,G183=INT(G183),ISNUMBER(H183),H183&gt;=0,H183=INT(H183),ISNUMBER(I183),I183&gt;=0,I183=INT(I183)),FALSE),"OK","Check input"))</f>
        <v>OK</v>
      </c>
    </row>
    <row r="184" spans="1:13" ht="23" customHeight="1">
      <c r="A184" s="12" t="s">
        <v>230</v>
      </c>
      <c r="B184" s="13">
        <v>46147</v>
      </c>
      <c r="C184" s="12" t="s">
        <v>23</v>
      </c>
      <c r="D184" s="12" t="s">
        <v>69</v>
      </c>
      <c r="E184" s="12" t="s">
        <v>70</v>
      </c>
      <c r="F184" s="12" t="s">
        <v>31</v>
      </c>
      <c r="G184" s="14">
        <v>1</v>
      </c>
      <c r="H184" s="14">
        <v>3800</v>
      </c>
      <c r="I184" s="14">
        <v>1440</v>
      </c>
      <c r="J184" s="15">
        <f>IF(M184="OK",G184*H184/100,"")</f>
        <v>38.0</v>
      </c>
      <c r="K184" s="15">
        <f>IF(M184="OK",G184*I184/100,"")</f>
        <v>14.4</v>
      </c>
      <c r="L184" s="15">
        <f>IF(M184="OK",J184-K184,"")</f>
        <v>23.6</v>
      </c>
      <c r="M184" s="16" t="str">
        <f>IF(A184="","",IF(IFERROR(AND(COUNTIF($A$6:$A$2005,A184)=1,ISNUMBER(B184),B184&gt;=DATE(2020,1,1),B184&lt;=DATE(2100,12,31),OR(C184="Online",C184="Retail",C184="Wholesale"),D184&lt;&gt;"",E184&lt;&gt;"",F184&lt;&gt;"",ISNUMBER(G184),G184&gt;0,G184=INT(G184),ISNUMBER(H184),H184&gt;=0,H184=INT(H184),ISNUMBER(I184),I184&gt;=0,I184=INT(I184)),FALSE),"OK","Check input"))</f>
        <v>OK</v>
      </c>
    </row>
    <row r="185" spans="1:13" ht="23" customHeight="1">
      <c r="A185" s="12" t="s">
        <v>231</v>
      </c>
      <c r="B185" s="13">
        <v>46147</v>
      </c>
      <c r="C185" s="12" t="s">
        <v>28</v>
      </c>
      <c r="D185" s="12" t="s">
        <v>37</v>
      </c>
      <c r="E185" s="12" t="s">
        <v>38</v>
      </c>
      <c r="F185" s="12" t="s">
        <v>31</v>
      </c>
      <c r="G185" s="14">
        <v>2</v>
      </c>
      <c r="H185" s="14">
        <v>1800</v>
      </c>
      <c r="I185" s="14">
        <v>690</v>
      </c>
      <c r="J185" s="15">
        <f>IF(M185="OK",G185*H185/100,"")</f>
        <v>36.0</v>
      </c>
      <c r="K185" s="15">
        <f>IF(M185="OK",G185*I185/100,"")</f>
        <v>13.8</v>
      </c>
      <c r="L185" s="15">
        <f>IF(M185="OK",J185-K185,"")</f>
        <v>22.2</v>
      </c>
      <c r="M185" s="16" t="str">
        <f>IF(A185="","",IF(IFERROR(AND(COUNTIF($A$6:$A$2005,A185)=1,ISNUMBER(B185),B185&gt;=DATE(2020,1,1),B185&lt;=DATE(2100,12,31),OR(C185="Online",C185="Retail",C185="Wholesale"),D185&lt;&gt;"",E185&lt;&gt;"",F185&lt;&gt;"",ISNUMBER(G185),G185&gt;0,G185=INT(G185),ISNUMBER(H185),H185&gt;=0,H185=INT(H185),ISNUMBER(I185),I185&gt;=0,I185=INT(I185)),FALSE),"OK","Check input"))</f>
        <v>OK</v>
      </c>
    </row>
    <row r="186" spans="1:13" ht="23" customHeight="1">
      <c r="A186" s="12" t="s">
        <v>232</v>
      </c>
      <c r="B186" s="13">
        <v>46148</v>
      </c>
      <c r="C186" s="12" t="s">
        <v>28</v>
      </c>
      <c r="D186" s="12" t="s">
        <v>37</v>
      </c>
      <c r="E186" s="12" t="s">
        <v>38</v>
      </c>
      <c r="F186" s="12" t="s">
        <v>31</v>
      </c>
      <c r="G186" s="14">
        <v>1</v>
      </c>
      <c r="H186" s="14">
        <v>1800</v>
      </c>
      <c r="I186" s="14">
        <v>690</v>
      </c>
      <c r="J186" s="15">
        <f>IF(M186="OK",G186*H186/100,"")</f>
        <v>18.0</v>
      </c>
      <c r="K186" s="15">
        <f>IF(M186="OK",G186*I186/100,"")</f>
        <v>6.9</v>
      </c>
      <c r="L186" s="15">
        <f>IF(M186="OK",J186-K186,"")</f>
        <v>11.1</v>
      </c>
      <c r="M186" s="16" t="str">
        <f>IF(A186="","",IF(IFERROR(AND(COUNTIF($A$6:$A$2005,A186)=1,ISNUMBER(B186),B186&gt;=DATE(2020,1,1),B186&lt;=DATE(2100,12,31),OR(C186="Online",C186="Retail",C186="Wholesale"),D186&lt;&gt;"",E186&lt;&gt;"",F186&lt;&gt;"",ISNUMBER(G186),G186&gt;0,G186=INT(G186),ISNUMBER(H186),H186&gt;=0,H186=INT(H186),ISNUMBER(I186),I186&gt;=0,I186=INT(I186)),FALSE),"OK","Check input"))</f>
        <v>OK</v>
      </c>
    </row>
    <row r="187" spans="1:13" ht="23" customHeight="1">
      <c r="A187" s="12" t="s">
        <v>233</v>
      </c>
      <c r="B187" s="13">
        <v>46148</v>
      </c>
      <c r="C187" s="12" t="s">
        <v>28</v>
      </c>
      <c r="D187" s="12" t="s">
        <v>37</v>
      </c>
      <c r="E187" s="12" t="s">
        <v>38</v>
      </c>
      <c r="F187" s="12" t="s">
        <v>31</v>
      </c>
      <c r="G187" s="14">
        <v>3</v>
      </c>
      <c r="H187" s="14">
        <v>1800</v>
      </c>
      <c r="I187" s="14">
        <v>690</v>
      </c>
      <c r="J187" s="15">
        <f>IF(M187="OK",G187*H187/100,"")</f>
        <v>54.0</v>
      </c>
      <c r="K187" s="15">
        <f>IF(M187="OK",G187*I187/100,"")</f>
        <v>20.7</v>
      </c>
      <c r="L187" s="15">
        <f>IF(M187="OK",J187-K187,"")</f>
        <v>33.3</v>
      </c>
      <c r="M187" s="16" t="str">
        <f>IF(A187="","",IF(IFERROR(AND(COUNTIF($A$6:$A$2005,A187)=1,ISNUMBER(B187),B187&gt;=DATE(2020,1,1),B187&lt;=DATE(2100,12,31),OR(C187="Online",C187="Retail",C187="Wholesale"),D187&lt;&gt;"",E187&lt;&gt;"",F187&lt;&gt;"",ISNUMBER(G187),G187&gt;0,G187=INT(G187),ISNUMBER(H187),H187&gt;=0,H187=INT(H187),ISNUMBER(I187),I187&gt;=0,I187=INT(I187)),FALSE),"OK","Check input"))</f>
        <v>OK</v>
      </c>
    </row>
    <row r="188" spans="1:13" ht="23" customHeight="1">
      <c r="A188" s="12" t="s">
        <v>234</v>
      </c>
      <c r="B188" s="13">
        <v>46148</v>
      </c>
      <c r="C188" s="12" t="s">
        <v>28</v>
      </c>
      <c r="D188" s="12" t="s">
        <v>56</v>
      </c>
      <c r="E188" s="12" t="s">
        <v>57</v>
      </c>
      <c r="F188" s="12" t="s">
        <v>26</v>
      </c>
      <c r="G188" s="14">
        <v>5</v>
      </c>
      <c r="H188" s="14">
        <v>2000</v>
      </c>
      <c r="I188" s="14">
        <v>730</v>
      </c>
      <c r="J188" s="15">
        <f>IF(M188="OK",G188*H188/100,"")</f>
        <v>100.0</v>
      </c>
      <c r="K188" s="15">
        <f>IF(M188="OK",G188*I188/100,"")</f>
        <v>36.5</v>
      </c>
      <c r="L188" s="15">
        <f>IF(M188="OK",J188-K188,"")</f>
        <v>63.5</v>
      </c>
      <c r="M188" s="16" t="str">
        <f>IF(A188="","",IF(IFERROR(AND(COUNTIF($A$6:$A$2005,A188)=1,ISNUMBER(B188),B188&gt;=DATE(2020,1,1),B188&lt;=DATE(2100,12,31),OR(C188="Online",C188="Retail",C188="Wholesale"),D188&lt;&gt;"",E188&lt;&gt;"",F188&lt;&gt;"",ISNUMBER(G188),G188&gt;0,G188=INT(G188),ISNUMBER(H188),H188&gt;=0,H188=INT(H188),ISNUMBER(I188),I188&gt;=0,I188=INT(I188)),FALSE),"OK","Check input"))</f>
        <v>OK</v>
      </c>
    </row>
    <row r="189" spans="1:13" ht="23" customHeight="1">
      <c r="A189" s="12" t="s">
        <v>235</v>
      </c>
      <c r="B189" s="13">
        <v>46148</v>
      </c>
      <c r="C189" s="12" t="s">
        <v>23</v>
      </c>
      <c r="D189" s="12" t="s">
        <v>29</v>
      </c>
      <c r="E189" s="12" t="s">
        <v>30</v>
      </c>
      <c r="F189" s="12" t="s">
        <v>31</v>
      </c>
      <c r="G189" s="14">
        <v>2</v>
      </c>
      <c r="H189" s="14">
        <v>3200</v>
      </c>
      <c r="I189" s="14">
        <v>1350</v>
      </c>
      <c r="J189" s="15">
        <f>IF(M189="OK",G189*H189/100,"")</f>
        <v>64.0</v>
      </c>
      <c r="K189" s="15">
        <f>IF(M189="OK",G189*I189/100,"")</f>
        <v>27.0</v>
      </c>
      <c r="L189" s="15">
        <f>IF(M189="OK",J189-K189,"")</f>
        <v>37.0</v>
      </c>
      <c r="M189" s="16" t="str">
        <f>IF(A189="","",IF(IFERROR(AND(COUNTIF($A$6:$A$2005,A189)=1,ISNUMBER(B189),B189&gt;=DATE(2020,1,1),B189&lt;=DATE(2100,12,31),OR(C189="Online",C189="Retail",C189="Wholesale"),D189&lt;&gt;"",E189&lt;&gt;"",F189&lt;&gt;"",ISNUMBER(G189),G189&gt;0,G189=INT(G189),ISNUMBER(H189),H189&gt;=0,H189=INT(H189),ISNUMBER(I189),I189&gt;=0,I189=INT(I189)),FALSE),"OK","Check input"))</f>
        <v>OK</v>
      </c>
    </row>
    <row r="190" spans="1:13" ht="23" customHeight="1">
      <c r="A190" s="12" t="s">
        <v>236</v>
      </c>
      <c r="B190" s="13">
        <v>46148</v>
      </c>
      <c r="C190" s="12" t="s">
        <v>23</v>
      </c>
      <c r="D190" s="12" t="s">
        <v>37</v>
      </c>
      <c r="E190" s="12" t="s">
        <v>38</v>
      </c>
      <c r="F190" s="12" t="s">
        <v>31</v>
      </c>
      <c r="G190" s="14">
        <v>1</v>
      </c>
      <c r="H190" s="14">
        <v>1800</v>
      </c>
      <c r="I190" s="14">
        <v>690</v>
      </c>
      <c r="J190" s="15">
        <f>IF(M190="OK",G190*H190/100,"")</f>
        <v>18.0</v>
      </c>
      <c r="K190" s="15">
        <f>IF(M190="OK",G190*I190/100,"")</f>
        <v>6.9</v>
      </c>
      <c r="L190" s="15">
        <f>IF(M190="OK",J190-K190,"")</f>
        <v>11.1</v>
      </c>
      <c r="M190" s="16" t="str">
        <f>IF(A190="","",IF(IFERROR(AND(COUNTIF($A$6:$A$2005,A190)=1,ISNUMBER(B190),B190&gt;=DATE(2020,1,1),B190&lt;=DATE(2100,12,31),OR(C190="Online",C190="Retail",C190="Wholesale"),D190&lt;&gt;"",E190&lt;&gt;"",F190&lt;&gt;"",ISNUMBER(G190),G190&gt;0,G190=INT(G190),ISNUMBER(H190),H190&gt;=0,H190=INT(H190),ISNUMBER(I190),I190&gt;=0,I190=INT(I190)),FALSE),"OK","Check input"))</f>
        <v>OK</v>
      </c>
    </row>
    <row r="191" spans="1:13" ht="23" customHeight="1">
      <c r="A191" s="12" t="s">
        <v>237</v>
      </c>
      <c r="B191" s="13">
        <v>46149</v>
      </c>
      <c r="C191" s="12" t="s">
        <v>50</v>
      </c>
      <c r="D191" s="12" t="s">
        <v>51</v>
      </c>
      <c r="E191" s="12" t="s">
        <v>52</v>
      </c>
      <c r="F191" s="12" t="s">
        <v>45</v>
      </c>
      <c r="G191" s="14">
        <v>3</v>
      </c>
      <c r="H191" s="14">
        <v>1600</v>
      </c>
      <c r="I191" s="14">
        <v>520</v>
      </c>
      <c r="J191" s="15">
        <f>IF(M191="OK",G191*H191/100,"")</f>
        <v>48.0</v>
      </c>
      <c r="K191" s="15">
        <f>IF(M191="OK",G191*I191/100,"")</f>
        <v>15.6</v>
      </c>
      <c r="L191" s="15">
        <f>IF(M191="OK",J191-K191,"")</f>
        <v>32.4</v>
      </c>
      <c r="M191" s="16" t="str">
        <f>IF(A191="","",IF(IFERROR(AND(COUNTIF($A$6:$A$2005,A191)=1,ISNUMBER(B191),B191&gt;=DATE(2020,1,1),B191&lt;=DATE(2100,12,31),OR(C191="Online",C191="Retail",C191="Wholesale"),D191&lt;&gt;"",E191&lt;&gt;"",F191&lt;&gt;"",ISNUMBER(G191),G191&gt;0,G191=INT(G191),ISNUMBER(H191),H191&gt;=0,H191=INT(H191),ISNUMBER(I191),I191&gt;=0,I191=INT(I191)),FALSE),"OK","Check input"))</f>
        <v>OK</v>
      </c>
    </row>
    <row r="192" spans="1:13" ht="23" customHeight="1">
      <c r="A192" s="12" t="s">
        <v>238</v>
      </c>
      <c r="B192" s="13">
        <v>46149</v>
      </c>
      <c r="C192" s="12" t="s">
        <v>23</v>
      </c>
      <c r="D192" s="12" t="s">
        <v>43</v>
      </c>
      <c r="E192" s="12" t="s">
        <v>44</v>
      </c>
      <c r="F192" s="12" t="s">
        <v>45</v>
      </c>
      <c r="G192" s="14">
        <v>2</v>
      </c>
      <c r="H192" s="14">
        <v>2200</v>
      </c>
      <c r="I192" s="14">
        <v>850</v>
      </c>
      <c r="J192" s="15">
        <f>IF(M192="OK",G192*H192/100,"")</f>
        <v>44.0</v>
      </c>
      <c r="K192" s="15">
        <f>IF(M192="OK",G192*I192/100,"")</f>
        <v>17.0</v>
      </c>
      <c r="L192" s="15">
        <f>IF(M192="OK",J192-K192,"")</f>
        <v>27.0</v>
      </c>
      <c r="M192" s="16" t="str">
        <f>IF(A192="","",IF(IFERROR(AND(COUNTIF($A$6:$A$2005,A192)=1,ISNUMBER(B192),B192&gt;=DATE(2020,1,1),B192&lt;=DATE(2100,12,31),OR(C192="Online",C192="Retail",C192="Wholesale"),D192&lt;&gt;"",E192&lt;&gt;"",F192&lt;&gt;"",ISNUMBER(G192),G192&gt;0,G192=INT(G192),ISNUMBER(H192),H192&gt;=0,H192=INT(H192),ISNUMBER(I192),I192&gt;=0,I192=INT(I192)),FALSE),"OK","Check input"))</f>
        <v>OK</v>
      </c>
    </row>
    <row r="193" spans="1:13" ht="23" customHeight="1">
      <c r="A193" s="12" t="s">
        <v>239</v>
      </c>
      <c r="B193" s="13">
        <v>46149</v>
      </c>
      <c r="C193" s="12" t="s">
        <v>23</v>
      </c>
      <c r="D193" s="12" t="s">
        <v>69</v>
      </c>
      <c r="E193" s="12" t="s">
        <v>70</v>
      </c>
      <c r="F193" s="12" t="s">
        <v>31</v>
      </c>
      <c r="G193" s="14">
        <v>3</v>
      </c>
      <c r="H193" s="14">
        <v>3800</v>
      </c>
      <c r="I193" s="14">
        <v>1440</v>
      </c>
      <c r="J193" s="15">
        <f>IF(M193="OK",G193*H193/100,"")</f>
        <v>114.0</v>
      </c>
      <c r="K193" s="15">
        <f>IF(M193="OK",G193*I193/100,"")</f>
        <v>43.2</v>
      </c>
      <c r="L193" s="15">
        <f>IF(M193="OK",J193-K193,"")</f>
        <v>70.8</v>
      </c>
      <c r="M193" s="16" t="str">
        <f>IF(A193="","",IF(IFERROR(AND(COUNTIF($A$6:$A$2005,A193)=1,ISNUMBER(B193),B193&gt;=DATE(2020,1,1),B193&lt;=DATE(2100,12,31),OR(C193="Online",C193="Retail",C193="Wholesale"),D193&lt;&gt;"",E193&lt;&gt;"",F193&lt;&gt;"",ISNUMBER(G193),G193&gt;0,G193=INT(G193),ISNUMBER(H193),H193&gt;=0,H193=INT(H193),ISNUMBER(I193),I193&gt;=0,I193=INT(I193)),FALSE),"OK","Check input"))</f>
        <v>OK</v>
      </c>
    </row>
    <row r="194" spans="1:13" ht="23" customHeight="1">
      <c r="A194" s="12" t="s">
        <v>240</v>
      </c>
      <c r="B194" s="13">
        <v>46149</v>
      </c>
      <c r="C194" s="12" t="s">
        <v>23</v>
      </c>
      <c r="D194" s="12" t="s">
        <v>24</v>
      </c>
      <c r="E194" s="12" t="s">
        <v>25</v>
      </c>
      <c r="F194" s="12" t="s">
        <v>26</v>
      </c>
      <c r="G194" s="14">
        <v>5</v>
      </c>
      <c r="H194" s="14">
        <v>4200</v>
      </c>
      <c r="I194" s="14">
        <v>1780</v>
      </c>
      <c r="J194" s="15">
        <f>IF(M194="OK",G194*H194/100,"")</f>
        <v>210.0</v>
      </c>
      <c r="K194" s="15">
        <f>IF(M194="OK",G194*I194/100,"")</f>
        <v>89.0</v>
      </c>
      <c r="L194" s="15">
        <f>IF(M194="OK",J194-K194,"")</f>
        <v>121.0</v>
      </c>
      <c r="M194" s="16" t="str">
        <f>IF(A194="","",IF(IFERROR(AND(COUNTIF($A$6:$A$2005,A194)=1,ISNUMBER(B194),B194&gt;=DATE(2020,1,1),B194&lt;=DATE(2100,12,31),OR(C194="Online",C194="Retail",C194="Wholesale"),D194&lt;&gt;"",E194&lt;&gt;"",F194&lt;&gt;"",ISNUMBER(G194),G194&gt;0,G194=INT(G194),ISNUMBER(H194),H194&gt;=0,H194=INT(H194),ISNUMBER(I194),I194&gt;=0,I194=INT(I194)),FALSE),"OK","Check input"))</f>
        <v>OK</v>
      </c>
    </row>
    <row r="195" spans="1:13" ht="23" customHeight="1">
      <c r="A195" s="12" t="s">
        <v>241</v>
      </c>
      <c r="B195" s="13">
        <v>46149</v>
      </c>
      <c r="C195" s="12" t="s">
        <v>50</v>
      </c>
      <c r="D195" s="12" t="s">
        <v>37</v>
      </c>
      <c r="E195" s="12" t="s">
        <v>38</v>
      </c>
      <c r="F195" s="12" t="s">
        <v>31</v>
      </c>
      <c r="G195" s="14">
        <v>3</v>
      </c>
      <c r="H195" s="14">
        <v>1800</v>
      </c>
      <c r="I195" s="14">
        <v>690</v>
      </c>
      <c r="J195" s="15">
        <f>IF(M195="OK",G195*H195/100,"")</f>
        <v>54.0</v>
      </c>
      <c r="K195" s="15">
        <f>IF(M195="OK",G195*I195/100,"")</f>
        <v>20.7</v>
      </c>
      <c r="L195" s="15">
        <f>IF(M195="OK",J195-K195,"")</f>
        <v>33.3</v>
      </c>
      <c r="M195" s="16" t="str">
        <f>IF(A195="","",IF(IFERROR(AND(COUNTIF($A$6:$A$2005,A195)=1,ISNUMBER(B195),B195&gt;=DATE(2020,1,1),B195&lt;=DATE(2100,12,31),OR(C195="Online",C195="Retail",C195="Wholesale"),D195&lt;&gt;"",E195&lt;&gt;"",F195&lt;&gt;"",ISNUMBER(G195),G195&gt;0,G195=INT(G195),ISNUMBER(H195),H195&gt;=0,H195=INT(H195),ISNUMBER(I195),I195&gt;=0,I195=INT(I195)),FALSE),"OK","Check input"))</f>
        <v>OK</v>
      </c>
    </row>
    <row r="196" spans="1:13" ht="23" customHeight="1">
      <c r="A196" s="12" t="s">
        <v>242</v>
      </c>
      <c r="B196" s="13">
        <v>46149</v>
      </c>
      <c r="C196" s="12" t="s">
        <v>23</v>
      </c>
      <c r="D196" s="12" t="s">
        <v>40</v>
      </c>
      <c r="E196" s="12" t="s">
        <v>41</v>
      </c>
      <c r="F196" s="12" t="s">
        <v>26</v>
      </c>
      <c r="G196" s="14">
        <v>5</v>
      </c>
      <c r="H196" s="14">
        <v>1200</v>
      </c>
      <c r="I196" s="14">
        <v>320</v>
      </c>
      <c r="J196" s="15">
        <f>IF(M196="OK",G196*H196/100,"")</f>
        <v>60.0</v>
      </c>
      <c r="K196" s="15">
        <f>IF(M196="OK",G196*I196/100,"")</f>
        <v>16.0</v>
      </c>
      <c r="L196" s="15">
        <f>IF(M196="OK",J196-K196,"")</f>
        <v>44.0</v>
      </c>
      <c r="M196" s="16" t="str">
        <f>IF(A196="","",IF(IFERROR(AND(COUNTIF($A$6:$A$2005,A196)=1,ISNUMBER(B196),B196&gt;=DATE(2020,1,1),B196&lt;=DATE(2100,12,31),OR(C196="Online",C196="Retail",C196="Wholesale"),D196&lt;&gt;"",E196&lt;&gt;"",F196&lt;&gt;"",ISNUMBER(G196),G196&gt;0,G196=INT(G196),ISNUMBER(H196),H196&gt;=0,H196=INT(H196),ISNUMBER(I196),I196&gt;=0,I196=INT(I196)),FALSE),"OK","Check input"))</f>
        <v>OK</v>
      </c>
    </row>
    <row r="197" spans="1:13" ht="23" customHeight="1">
      <c r="A197" s="12" t="s">
        <v>243</v>
      </c>
      <c r="B197" s="13">
        <v>46149</v>
      </c>
      <c r="C197" s="12" t="s">
        <v>28</v>
      </c>
      <c r="D197" s="12" t="s">
        <v>65</v>
      </c>
      <c r="E197" s="12" t="s">
        <v>66</v>
      </c>
      <c r="F197" s="12" t="s">
        <v>45</v>
      </c>
      <c r="G197" s="14">
        <v>2</v>
      </c>
      <c r="H197" s="14">
        <v>2400</v>
      </c>
      <c r="I197" s="14">
        <v>980</v>
      </c>
      <c r="J197" s="15">
        <f>IF(M197="OK",G197*H197/100,"")</f>
        <v>48.0</v>
      </c>
      <c r="K197" s="15">
        <f>IF(M197="OK",G197*I197/100,"")</f>
        <v>19.6</v>
      </c>
      <c r="L197" s="15">
        <f>IF(M197="OK",J197-K197,"")</f>
        <v>28.4</v>
      </c>
      <c r="M197" s="16" t="str">
        <f>IF(A197="","",IF(IFERROR(AND(COUNTIF($A$6:$A$2005,A197)=1,ISNUMBER(B197),B197&gt;=DATE(2020,1,1),B197&lt;=DATE(2100,12,31),OR(C197="Online",C197="Retail",C197="Wholesale"),D197&lt;&gt;"",E197&lt;&gt;"",F197&lt;&gt;"",ISNUMBER(G197),G197&gt;0,G197=INT(G197),ISNUMBER(H197),H197&gt;=0,H197=INT(H197),ISNUMBER(I197),I197&gt;=0,I197=INT(I197)),FALSE),"OK","Check input"))</f>
        <v>OK</v>
      </c>
    </row>
    <row r="198" spans="1:13" ht="23" customHeight="1">
      <c r="A198" s="12" t="s">
        <v>244</v>
      </c>
      <c r="B198" s="13">
        <v>46149</v>
      </c>
      <c r="C198" s="12" t="s">
        <v>28</v>
      </c>
      <c r="D198" s="12" t="s">
        <v>56</v>
      </c>
      <c r="E198" s="12" t="s">
        <v>57</v>
      </c>
      <c r="F198" s="12" t="s">
        <v>26</v>
      </c>
      <c r="G198" s="14">
        <v>3</v>
      </c>
      <c r="H198" s="14">
        <v>2000</v>
      </c>
      <c r="I198" s="14">
        <v>730</v>
      </c>
      <c r="J198" s="15">
        <f>IF(M198="OK",G198*H198/100,"")</f>
        <v>60.0</v>
      </c>
      <c r="K198" s="15">
        <f>IF(M198="OK",G198*I198/100,"")</f>
        <v>21.9</v>
      </c>
      <c r="L198" s="15">
        <f>IF(M198="OK",J198-K198,"")</f>
        <v>38.1</v>
      </c>
      <c r="M198" s="16" t="str">
        <f>IF(A198="","",IF(IFERROR(AND(COUNTIF($A$6:$A$2005,A198)=1,ISNUMBER(B198),B198&gt;=DATE(2020,1,1),B198&lt;=DATE(2100,12,31),OR(C198="Online",C198="Retail",C198="Wholesale"),D198&lt;&gt;"",E198&lt;&gt;"",F198&lt;&gt;"",ISNUMBER(G198),G198&gt;0,G198=INT(G198),ISNUMBER(H198),H198&gt;=0,H198=INT(H198),ISNUMBER(I198),I198&gt;=0,I198=INT(I198)),FALSE),"OK","Check input"))</f>
        <v>OK</v>
      </c>
    </row>
    <row r="199" spans="1:13" ht="23" customHeight="1">
      <c r="A199" s="12" t="s">
        <v>245</v>
      </c>
      <c r="B199" s="13">
        <v>46150</v>
      </c>
      <c r="C199" s="12" t="s">
        <v>23</v>
      </c>
      <c r="D199" s="12" t="s">
        <v>65</v>
      </c>
      <c r="E199" s="12" t="s">
        <v>66</v>
      </c>
      <c r="F199" s="12" t="s">
        <v>45</v>
      </c>
      <c r="G199" s="14">
        <v>3</v>
      </c>
      <c r="H199" s="14">
        <v>2400</v>
      </c>
      <c r="I199" s="14">
        <v>980</v>
      </c>
      <c r="J199" s="15">
        <f>IF(M199="OK",G199*H199/100,"")</f>
        <v>72.0</v>
      </c>
      <c r="K199" s="15">
        <f>IF(M199="OK",G199*I199/100,"")</f>
        <v>29.4</v>
      </c>
      <c r="L199" s="15">
        <f>IF(M199="OK",J199-K199,"")</f>
        <v>42.6</v>
      </c>
      <c r="M199" s="16" t="str">
        <f>IF(A199="","",IF(IFERROR(AND(COUNTIF($A$6:$A$2005,A199)=1,ISNUMBER(B199),B199&gt;=DATE(2020,1,1),B199&lt;=DATE(2100,12,31),OR(C199="Online",C199="Retail",C199="Wholesale"),D199&lt;&gt;"",E199&lt;&gt;"",F199&lt;&gt;"",ISNUMBER(G199),G199&gt;0,G199=INT(G199),ISNUMBER(H199),H199&gt;=0,H199=INT(H199),ISNUMBER(I199),I199&gt;=0,I199=INT(I199)),FALSE),"OK","Check input"))</f>
        <v>OK</v>
      </c>
    </row>
    <row r="200" spans="1:13" ht="23" customHeight="1">
      <c r="A200" s="12" t="s">
        <v>246</v>
      </c>
      <c r="B200" s="13">
        <v>46150</v>
      </c>
      <c r="C200" s="12" t="s">
        <v>23</v>
      </c>
      <c r="D200" s="12" t="s">
        <v>75</v>
      </c>
      <c r="E200" s="12" t="s">
        <v>76</v>
      </c>
      <c r="F200" s="12" t="s">
        <v>31</v>
      </c>
      <c r="G200" s="14">
        <v>4</v>
      </c>
      <c r="H200" s="14">
        <v>4600</v>
      </c>
      <c r="I200" s="14">
        <v>1920</v>
      </c>
      <c r="J200" s="15">
        <f>IF(M200="OK",G200*H200/100,"")</f>
        <v>184.0</v>
      </c>
      <c r="K200" s="15">
        <f>IF(M200="OK",G200*I200/100,"")</f>
        <v>76.8</v>
      </c>
      <c r="L200" s="15">
        <f>IF(M200="OK",J200-K200,"")</f>
        <v>107.2</v>
      </c>
      <c r="M200" s="16" t="str">
        <f>IF(A200="","",IF(IFERROR(AND(COUNTIF($A$6:$A$2005,A200)=1,ISNUMBER(B200),B200&gt;=DATE(2020,1,1),B200&lt;=DATE(2100,12,31),OR(C200="Online",C200="Retail",C200="Wholesale"),D200&lt;&gt;"",E200&lt;&gt;"",F200&lt;&gt;"",ISNUMBER(G200),G200&gt;0,G200=INT(G200),ISNUMBER(H200),H200&gt;=0,H200=INT(H200),ISNUMBER(I200),I200&gt;=0,I200=INT(I200)),FALSE),"OK","Check input"))</f>
        <v>OK</v>
      </c>
    </row>
    <row r="201" spans="1:13" ht="23" customHeight="1">
      <c r="A201" s="12" t="s">
        <v>247</v>
      </c>
      <c r="B201" s="13">
        <v>46151</v>
      </c>
      <c r="C201" s="12" t="s">
        <v>23</v>
      </c>
      <c r="D201" s="12" t="s">
        <v>43</v>
      </c>
      <c r="E201" s="12" t="s">
        <v>44</v>
      </c>
      <c r="F201" s="12" t="s">
        <v>45</v>
      </c>
      <c r="G201" s="14">
        <v>3</v>
      </c>
      <c r="H201" s="14">
        <v>2200</v>
      </c>
      <c r="I201" s="14">
        <v>850</v>
      </c>
      <c r="J201" s="15">
        <f>IF(M201="OK",G201*H201/100,"")</f>
        <v>66.0</v>
      </c>
      <c r="K201" s="15">
        <f>IF(M201="OK",G201*I201/100,"")</f>
        <v>25.5</v>
      </c>
      <c r="L201" s="15">
        <f>IF(M201="OK",J201-K201,"")</f>
        <v>40.5</v>
      </c>
      <c r="M201" s="16" t="str">
        <f>IF(A201="","",IF(IFERROR(AND(COUNTIF($A$6:$A$2005,A201)=1,ISNUMBER(B201),B201&gt;=DATE(2020,1,1),B201&lt;=DATE(2100,12,31),OR(C201="Online",C201="Retail",C201="Wholesale"),D201&lt;&gt;"",E201&lt;&gt;"",F201&lt;&gt;"",ISNUMBER(G201),G201&gt;0,G201=INT(G201),ISNUMBER(H201),H201&gt;=0,H201=INT(H201),ISNUMBER(I201),I201&gt;=0,I201=INT(I201)),FALSE),"OK","Check input"))</f>
        <v>OK</v>
      </c>
    </row>
    <row r="202" spans="1:13" ht="23" customHeight="1">
      <c r="A202" s="12" t="s">
        <v>248</v>
      </c>
      <c r="B202" s="13">
        <v>46152</v>
      </c>
      <c r="C202" s="12" t="s">
        <v>23</v>
      </c>
      <c r="D202" s="12" t="s">
        <v>43</v>
      </c>
      <c r="E202" s="12" t="s">
        <v>44</v>
      </c>
      <c r="F202" s="12" t="s">
        <v>45</v>
      </c>
      <c r="G202" s="14">
        <v>4</v>
      </c>
      <c r="H202" s="14">
        <v>2200</v>
      </c>
      <c r="I202" s="14">
        <v>850</v>
      </c>
      <c r="J202" s="15">
        <f>IF(M202="OK",G202*H202/100,"")</f>
        <v>88.0</v>
      </c>
      <c r="K202" s="15">
        <f>IF(M202="OK",G202*I202/100,"")</f>
        <v>34.0</v>
      </c>
      <c r="L202" s="15">
        <f>IF(M202="OK",J202-K202,"")</f>
        <v>54.0</v>
      </c>
      <c r="M202" s="16" t="str">
        <f>IF(A202="","",IF(IFERROR(AND(COUNTIF($A$6:$A$2005,A202)=1,ISNUMBER(B202),B202&gt;=DATE(2020,1,1),B202&lt;=DATE(2100,12,31),OR(C202="Online",C202="Retail",C202="Wholesale"),D202&lt;&gt;"",E202&lt;&gt;"",F202&lt;&gt;"",ISNUMBER(G202),G202&gt;0,G202=INT(G202),ISNUMBER(H202),H202&gt;=0,H202=INT(H202),ISNUMBER(I202),I202&gt;=0,I202=INT(I202)),FALSE),"OK","Check input"))</f>
        <v>OK</v>
      </c>
    </row>
    <row r="203" spans="1:13" ht="23" customHeight="1">
      <c r="A203" s="12" t="s">
        <v>249</v>
      </c>
      <c r="B203" s="13">
        <v>46152</v>
      </c>
      <c r="C203" s="12" t="s">
        <v>28</v>
      </c>
      <c r="D203" s="12" t="s">
        <v>69</v>
      </c>
      <c r="E203" s="12" t="s">
        <v>70</v>
      </c>
      <c r="F203" s="12" t="s">
        <v>31</v>
      </c>
      <c r="G203" s="14">
        <v>3</v>
      </c>
      <c r="H203" s="14">
        <v>3800</v>
      </c>
      <c r="I203" s="14">
        <v>1440</v>
      </c>
      <c r="J203" s="15">
        <f>IF(M203="OK",G203*H203/100,"")</f>
        <v>114.0</v>
      </c>
      <c r="K203" s="15">
        <f>IF(M203="OK",G203*I203/100,"")</f>
        <v>43.2</v>
      </c>
      <c r="L203" s="15">
        <f>IF(M203="OK",J203-K203,"")</f>
        <v>70.8</v>
      </c>
      <c r="M203" s="16" t="str">
        <f>IF(A203="","",IF(IFERROR(AND(COUNTIF($A$6:$A$2005,A203)=1,ISNUMBER(B203),B203&gt;=DATE(2020,1,1),B203&lt;=DATE(2100,12,31),OR(C203="Online",C203="Retail",C203="Wholesale"),D203&lt;&gt;"",E203&lt;&gt;"",F203&lt;&gt;"",ISNUMBER(G203),G203&gt;0,G203=INT(G203),ISNUMBER(H203),H203&gt;=0,H203=INT(H203),ISNUMBER(I203),I203&gt;=0,I203=INT(I203)),FALSE),"OK","Check input"))</f>
        <v>OK</v>
      </c>
    </row>
    <row r="204" spans="1:13" ht="23" customHeight="1">
      <c r="A204" s="12" t="s">
        <v>250</v>
      </c>
      <c r="B204" s="13">
        <v>46152</v>
      </c>
      <c r="C204" s="12" t="s">
        <v>23</v>
      </c>
      <c r="D204" s="12" t="s">
        <v>65</v>
      </c>
      <c r="E204" s="12" t="s">
        <v>66</v>
      </c>
      <c r="F204" s="12" t="s">
        <v>45</v>
      </c>
      <c r="G204" s="14">
        <v>4</v>
      </c>
      <c r="H204" s="14">
        <v>2400</v>
      </c>
      <c r="I204" s="14">
        <v>980</v>
      </c>
      <c r="J204" s="15">
        <f>IF(M204="OK",G204*H204/100,"")</f>
        <v>96.0</v>
      </c>
      <c r="K204" s="15">
        <f>IF(M204="OK",G204*I204/100,"")</f>
        <v>39.2</v>
      </c>
      <c r="L204" s="15">
        <f>IF(M204="OK",J204-K204,"")</f>
        <v>56.8</v>
      </c>
      <c r="M204" s="16" t="str">
        <f>IF(A204="","",IF(IFERROR(AND(COUNTIF($A$6:$A$2005,A204)=1,ISNUMBER(B204),B204&gt;=DATE(2020,1,1),B204&lt;=DATE(2100,12,31),OR(C204="Online",C204="Retail",C204="Wholesale"),D204&lt;&gt;"",E204&lt;&gt;"",F204&lt;&gt;"",ISNUMBER(G204),G204&gt;0,G204=INT(G204),ISNUMBER(H204),H204&gt;=0,H204=INT(H204),ISNUMBER(I204),I204&gt;=0,I204=INT(I204)),FALSE),"OK","Check input"))</f>
        <v>OK</v>
      </c>
    </row>
    <row r="205" spans="1:13" ht="23" customHeight="1">
      <c r="A205" s="12" t="s">
        <v>251</v>
      </c>
      <c r="B205" s="13">
        <v>46152</v>
      </c>
      <c r="C205" s="12" t="s">
        <v>28</v>
      </c>
      <c r="D205" s="12" t="s">
        <v>47</v>
      </c>
      <c r="E205" s="12" t="s">
        <v>48</v>
      </c>
      <c r="F205" s="12" t="s">
        <v>45</v>
      </c>
      <c r="G205" s="14">
        <v>3</v>
      </c>
      <c r="H205" s="14">
        <v>1400</v>
      </c>
      <c r="I205" s="14">
        <v>410</v>
      </c>
      <c r="J205" s="15">
        <f>IF(M205="OK",G205*H205/100,"")</f>
        <v>42.0</v>
      </c>
      <c r="K205" s="15">
        <f>IF(M205="OK",G205*I205/100,"")</f>
        <v>12.3</v>
      </c>
      <c r="L205" s="15">
        <f>IF(M205="OK",J205-K205,"")</f>
        <v>29.7</v>
      </c>
      <c r="M205" s="16" t="str">
        <f>IF(A205="","",IF(IFERROR(AND(COUNTIF($A$6:$A$2005,A205)=1,ISNUMBER(B205),B205&gt;=DATE(2020,1,1),B205&lt;=DATE(2100,12,31),OR(C205="Online",C205="Retail",C205="Wholesale"),D205&lt;&gt;"",E205&lt;&gt;"",F205&lt;&gt;"",ISNUMBER(G205),G205&gt;0,G205=INT(G205),ISNUMBER(H205),H205&gt;=0,H205=INT(H205),ISNUMBER(I205),I205&gt;=0,I205=INT(I205)),FALSE),"OK","Check input"))</f>
        <v>OK</v>
      </c>
    </row>
    <row r="206" spans="1:13" ht="23" customHeight="1">
      <c r="A206" s="12" t="s">
        <v>252</v>
      </c>
      <c r="B206" s="13">
        <v>46152</v>
      </c>
      <c r="C206" s="12" t="s">
        <v>50</v>
      </c>
      <c r="D206" s="12" t="s">
        <v>47</v>
      </c>
      <c r="E206" s="12" t="s">
        <v>48</v>
      </c>
      <c r="F206" s="12" t="s">
        <v>45</v>
      </c>
      <c r="G206" s="14">
        <v>1</v>
      </c>
      <c r="H206" s="14">
        <v>1400</v>
      </c>
      <c r="I206" s="14">
        <v>410</v>
      </c>
      <c r="J206" s="15">
        <f>IF(M206="OK",G206*H206/100,"")</f>
        <v>14.0</v>
      </c>
      <c r="K206" s="15">
        <f>IF(M206="OK",G206*I206/100,"")</f>
        <v>4.1</v>
      </c>
      <c r="L206" s="15">
        <f>IF(M206="OK",J206-K206,"")</f>
        <v>9.9</v>
      </c>
      <c r="M206" s="16" t="str">
        <f>IF(A206="","",IF(IFERROR(AND(COUNTIF($A$6:$A$2005,A206)=1,ISNUMBER(B206),B206&gt;=DATE(2020,1,1),B206&lt;=DATE(2100,12,31),OR(C206="Online",C206="Retail",C206="Wholesale"),D206&lt;&gt;"",E206&lt;&gt;"",F206&lt;&gt;"",ISNUMBER(G206),G206&gt;0,G206=INT(G206),ISNUMBER(H206),H206&gt;=0,H206=INT(H206),ISNUMBER(I206),I206&gt;=0,I206=INT(I206)),FALSE),"OK","Check input"))</f>
        <v>OK</v>
      </c>
    </row>
    <row r="207" spans="1:13" ht="23" customHeight="1">
      <c r="A207" s="12" t="s">
        <v>253</v>
      </c>
      <c r="B207" s="13">
        <v>46152</v>
      </c>
      <c r="C207" s="12" t="s">
        <v>28</v>
      </c>
      <c r="D207" s="12" t="s">
        <v>29</v>
      </c>
      <c r="E207" s="12" t="s">
        <v>30</v>
      </c>
      <c r="F207" s="12" t="s">
        <v>31</v>
      </c>
      <c r="G207" s="14">
        <v>5</v>
      </c>
      <c r="H207" s="14">
        <v>3200</v>
      </c>
      <c r="I207" s="14">
        <v>1350</v>
      </c>
      <c r="J207" s="15">
        <f>IF(M207="OK",G207*H207/100,"")</f>
        <v>160.0</v>
      </c>
      <c r="K207" s="15">
        <f>IF(M207="OK",G207*I207/100,"")</f>
        <v>67.5</v>
      </c>
      <c r="L207" s="15">
        <f>IF(M207="OK",J207-K207,"")</f>
        <v>92.5</v>
      </c>
      <c r="M207" s="16" t="str">
        <f>IF(A207="","",IF(IFERROR(AND(COUNTIF($A$6:$A$2005,A207)=1,ISNUMBER(B207),B207&gt;=DATE(2020,1,1),B207&lt;=DATE(2100,12,31),OR(C207="Online",C207="Retail",C207="Wholesale"),D207&lt;&gt;"",E207&lt;&gt;"",F207&lt;&gt;"",ISNUMBER(G207),G207&gt;0,G207=INT(G207),ISNUMBER(H207),H207&gt;=0,H207=INT(H207),ISNUMBER(I207),I207&gt;=0,I207=INT(I207)),FALSE),"OK","Check input"))</f>
        <v>OK</v>
      </c>
    </row>
    <row r="208" spans="1:13" ht="23" customHeight="1">
      <c r="A208" s="12" t="s">
        <v>254</v>
      </c>
      <c r="B208" s="13">
        <v>46153</v>
      </c>
      <c r="C208" s="12" t="s">
        <v>23</v>
      </c>
      <c r="D208" s="12" t="s">
        <v>37</v>
      </c>
      <c r="E208" s="12" t="s">
        <v>38</v>
      </c>
      <c r="F208" s="12" t="s">
        <v>31</v>
      </c>
      <c r="G208" s="14">
        <v>1</v>
      </c>
      <c r="H208" s="14">
        <v>1800</v>
      </c>
      <c r="I208" s="14">
        <v>690</v>
      </c>
      <c r="J208" s="15">
        <f>IF(M208="OK",G208*H208/100,"")</f>
        <v>18.0</v>
      </c>
      <c r="K208" s="15">
        <f>IF(M208="OK",G208*I208/100,"")</f>
        <v>6.9</v>
      </c>
      <c r="L208" s="15">
        <f>IF(M208="OK",J208-K208,"")</f>
        <v>11.1</v>
      </c>
      <c r="M208" s="16" t="str">
        <f>IF(A208="","",IF(IFERROR(AND(COUNTIF($A$6:$A$2005,A208)=1,ISNUMBER(B208),B208&gt;=DATE(2020,1,1),B208&lt;=DATE(2100,12,31),OR(C208="Online",C208="Retail",C208="Wholesale"),D208&lt;&gt;"",E208&lt;&gt;"",F208&lt;&gt;"",ISNUMBER(G208),G208&gt;0,G208=INT(G208),ISNUMBER(H208),H208&gt;=0,H208=INT(H208),ISNUMBER(I208),I208&gt;=0,I208=INT(I208)),FALSE),"OK","Check input"))</f>
        <v>OK</v>
      </c>
    </row>
    <row r="209" spans="1:13" ht="23" customHeight="1">
      <c r="A209" s="12" t="s">
        <v>255</v>
      </c>
      <c r="B209" s="13">
        <v>46153</v>
      </c>
      <c r="C209" s="12" t="s">
        <v>23</v>
      </c>
      <c r="D209" s="12" t="s">
        <v>47</v>
      </c>
      <c r="E209" s="12" t="s">
        <v>48</v>
      </c>
      <c r="F209" s="12" t="s">
        <v>45</v>
      </c>
      <c r="G209" s="14">
        <v>2</v>
      </c>
      <c r="H209" s="14">
        <v>1400</v>
      </c>
      <c r="I209" s="14">
        <v>410</v>
      </c>
      <c r="J209" s="15">
        <f>IF(M209="OK",G209*H209/100,"")</f>
        <v>28.0</v>
      </c>
      <c r="K209" s="15">
        <f>IF(M209="OK",G209*I209/100,"")</f>
        <v>8.2</v>
      </c>
      <c r="L209" s="15">
        <f>IF(M209="OK",J209-K209,"")</f>
        <v>19.8</v>
      </c>
      <c r="M209" s="16" t="str">
        <f>IF(A209="","",IF(IFERROR(AND(COUNTIF($A$6:$A$2005,A209)=1,ISNUMBER(B209),B209&gt;=DATE(2020,1,1),B209&lt;=DATE(2100,12,31),OR(C209="Online",C209="Retail",C209="Wholesale"),D209&lt;&gt;"",E209&lt;&gt;"",F209&lt;&gt;"",ISNUMBER(G209),G209&gt;0,G209=INT(G209),ISNUMBER(H209),H209&gt;=0,H209=INT(H209),ISNUMBER(I209),I209&gt;=0,I209=INT(I209)),FALSE),"OK","Check input"))</f>
        <v>OK</v>
      </c>
    </row>
    <row r="210" spans="1:13" ht="23" customHeight="1">
      <c r="A210" s="12" t="s">
        <v>256</v>
      </c>
      <c r="B210" s="13">
        <v>46153</v>
      </c>
      <c r="C210" s="12" t="s">
        <v>23</v>
      </c>
      <c r="D210" s="12" t="s">
        <v>33</v>
      </c>
      <c r="E210" s="12" t="s">
        <v>34</v>
      </c>
      <c r="F210" s="12" t="s">
        <v>26</v>
      </c>
      <c r="G210" s="14">
        <v>4</v>
      </c>
      <c r="H210" s="14">
        <v>2800</v>
      </c>
      <c r="I210" s="14">
        <v>1100</v>
      </c>
      <c r="J210" s="15">
        <f>IF(M210="OK",G210*H210/100,"")</f>
        <v>112.0</v>
      </c>
      <c r="K210" s="15">
        <f>IF(M210="OK",G210*I210/100,"")</f>
        <v>44.0</v>
      </c>
      <c r="L210" s="15">
        <f>IF(M210="OK",J210-K210,"")</f>
        <v>68.0</v>
      </c>
      <c r="M210" s="16" t="str">
        <f>IF(A210="","",IF(IFERROR(AND(COUNTIF($A$6:$A$2005,A210)=1,ISNUMBER(B210),B210&gt;=DATE(2020,1,1),B210&lt;=DATE(2100,12,31),OR(C210="Online",C210="Retail",C210="Wholesale"),D210&lt;&gt;"",E210&lt;&gt;"",F210&lt;&gt;"",ISNUMBER(G210),G210&gt;0,G210=INT(G210),ISNUMBER(H210),H210&gt;=0,H210=INT(H210),ISNUMBER(I210),I210&gt;=0,I210=INT(I210)),FALSE),"OK","Check input"))</f>
        <v>OK</v>
      </c>
    </row>
    <row r="211" spans="1:13" ht="23" customHeight="1">
      <c r="A211" s="12" t="s">
        <v>257</v>
      </c>
      <c r="B211" s="13">
        <v>46153</v>
      </c>
      <c r="C211" s="12" t="s">
        <v>23</v>
      </c>
      <c r="D211" s="12" t="s">
        <v>56</v>
      </c>
      <c r="E211" s="12" t="s">
        <v>57</v>
      </c>
      <c r="F211" s="12" t="s">
        <v>26</v>
      </c>
      <c r="G211" s="14">
        <v>4</v>
      </c>
      <c r="H211" s="14">
        <v>2000</v>
      </c>
      <c r="I211" s="14">
        <v>730</v>
      </c>
      <c r="J211" s="15">
        <f>IF(M211="OK",G211*H211/100,"")</f>
        <v>80.0</v>
      </c>
      <c r="K211" s="15">
        <f>IF(M211="OK",G211*I211/100,"")</f>
        <v>29.2</v>
      </c>
      <c r="L211" s="15">
        <f>IF(M211="OK",J211-K211,"")</f>
        <v>50.8</v>
      </c>
      <c r="M211" s="16" t="str">
        <f>IF(A211="","",IF(IFERROR(AND(COUNTIF($A$6:$A$2005,A211)=1,ISNUMBER(B211),B211&gt;=DATE(2020,1,1),B211&lt;=DATE(2100,12,31),OR(C211="Online",C211="Retail",C211="Wholesale"),D211&lt;&gt;"",E211&lt;&gt;"",F211&lt;&gt;"",ISNUMBER(G211),G211&gt;0,G211=INT(G211),ISNUMBER(H211),H211&gt;=0,H211=INT(H211),ISNUMBER(I211),I211&gt;=0,I211=INT(I211)),FALSE),"OK","Check input"))</f>
        <v>OK</v>
      </c>
    </row>
    <row r="212" spans="1:13" ht="23" customHeight="1">
      <c r="A212" s="12" t="s">
        <v>258</v>
      </c>
      <c r="B212" s="13">
        <v>46153</v>
      </c>
      <c r="C212" s="12" t="s">
        <v>50</v>
      </c>
      <c r="D212" s="12" t="s">
        <v>47</v>
      </c>
      <c r="E212" s="12" t="s">
        <v>48</v>
      </c>
      <c r="F212" s="12" t="s">
        <v>45</v>
      </c>
      <c r="G212" s="14">
        <v>2</v>
      </c>
      <c r="H212" s="14">
        <v>1400</v>
      </c>
      <c r="I212" s="14">
        <v>410</v>
      </c>
      <c r="J212" s="15">
        <f>IF(M212="OK",G212*H212/100,"")</f>
        <v>28.0</v>
      </c>
      <c r="K212" s="15">
        <f>IF(M212="OK",G212*I212/100,"")</f>
        <v>8.2</v>
      </c>
      <c r="L212" s="15">
        <f>IF(M212="OK",J212-K212,"")</f>
        <v>19.8</v>
      </c>
      <c r="M212" s="16" t="str">
        <f>IF(A212="","",IF(IFERROR(AND(COUNTIF($A$6:$A$2005,A212)=1,ISNUMBER(B212),B212&gt;=DATE(2020,1,1),B212&lt;=DATE(2100,12,31),OR(C212="Online",C212="Retail",C212="Wholesale"),D212&lt;&gt;"",E212&lt;&gt;"",F212&lt;&gt;"",ISNUMBER(G212),G212&gt;0,G212=INT(G212),ISNUMBER(H212),H212&gt;=0,H212=INT(H212),ISNUMBER(I212),I212&gt;=0,I212=INT(I212)),FALSE),"OK","Check input"))</f>
        <v>OK</v>
      </c>
    </row>
    <row r="213" spans="1:13" ht="23" customHeight="1">
      <c r="A213" s="12" t="s">
        <v>259</v>
      </c>
      <c r="B213" s="13">
        <v>46154</v>
      </c>
      <c r="C213" s="12" t="s">
        <v>50</v>
      </c>
      <c r="D213" s="12" t="s">
        <v>24</v>
      </c>
      <c r="E213" s="12" t="s">
        <v>25</v>
      </c>
      <c r="F213" s="12" t="s">
        <v>26</v>
      </c>
      <c r="G213" s="14">
        <v>2</v>
      </c>
      <c r="H213" s="14">
        <v>4200</v>
      </c>
      <c r="I213" s="14">
        <v>1780</v>
      </c>
      <c r="J213" s="15">
        <f>IF(M213="OK",G213*H213/100,"")</f>
        <v>84.0</v>
      </c>
      <c r="K213" s="15">
        <f>IF(M213="OK",G213*I213/100,"")</f>
        <v>35.6</v>
      </c>
      <c r="L213" s="15">
        <f>IF(M213="OK",J213-K213,"")</f>
        <v>48.4</v>
      </c>
      <c r="M213" s="16" t="str">
        <f>IF(A213="","",IF(IFERROR(AND(COUNTIF($A$6:$A$2005,A213)=1,ISNUMBER(B213),B213&gt;=DATE(2020,1,1),B213&lt;=DATE(2100,12,31),OR(C213="Online",C213="Retail",C213="Wholesale"),D213&lt;&gt;"",E213&lt;&gt;"",F213&lt;&gt;"",ISNUMBER(G213),G213&gt;0,G213=INT(G213),ISNUMBER(H213),H213&gt;=0,H213=INT(H213),ISNUMBER(I213),I213&gt;=0,I213=INT(I213)),FALSE),"OK","Check input"))</f>
        <v>OK</v>
      </c>
    </row>
    <row r="214" spans="1:13" ht="23" customHeight="1">
      <c r="A214" s="12" t="s">
        <v>260</v>
      </c>
      <c r="B214" s="13">
        <v>46154</v>
      </c>
      <c r="C214" s="12" t="s">
        <v>28</v>
      </c>
      <c r="D214" s="12" t="s">
        <v>37</v>
      </c>
      <c r="E214" s="12" t="s">
        <v>38</v>
      </c>
      <c r="F214" s="12" t="s">
        <v>31</v>
      </c>
      <c r="G214" s="14">
        <v>5</v>
      </c>
      <c r="H214" s="14">
        <v>1800</v>
      </c>
      <c r="I214" s="14">
        <v>690</v>
      </c>
      <c r="J214" s="15">
        <f>IF(M214="OK",G214*H214/100,"")</f>
        <v>90.0</v>
      </c>
      <c r="K214" s="15">
        <f>IF(M214="OK",G214*I214/100,"")</f>
        <v>34.5</v>
      </c>
      <c r="L214" s="15">
        <f>IF(M214="OK",J214-K214,"")</f>
        <v>55.5</v>
      </c>
      <c r="M214" s="16" t="str">
        <f>IF(A214="","",IF(IFERROR(AND(COUNTIF($A$6:$A$2005,A214)=1,ISNUMBER(B214),B214&gt;=DATE(2020,1,1),B214&lt;=DATE(2100,12,31),OR(C214="Online",C214="Retail",C214="Wholesale"),D214&lt;&gt;"",E214&lt;&gt;"",F214&lt;&gt;"",ISNUMBER(G214),G214&gt;0,G214=INT(G214),ISNUMBER(H214),H214&gt;=0,H214=INT(H214),ISNUMBER(I214),I214&gt;=0,I214=INT(I214)),FALSE),"OK","Check input"))</f>
        <v>OK</v>
      </c>
    </row>
    <row r="215" spans="1:13" ht="23" customHeight="1">
      <c r="A215" s="12" t="s">
        <v>261</v>
      </c>
      <c r="B215" s="13">
        <v>46154</v>
      </c>
      <c r="C215" s="12" t="s">
        <v>23</v>
      </c>
      <c r="D215" s="12" t="s">
        <v>43</v>
      </c>
      <c r="E215" s="12" t="s">
        <v>44</v>
      </c>
      <c r="F215" s="12" t="s">
        <v>45</v>
      </c>
      <c r="G215" s="14">
        <v>2</v>
      </c>
      <c r="H215" s="14">
        <v>2200</v>
      </c>
      <c r="I215" s="14">
        <v>850</v>
      </c>
      <c r="J215" s="15">
        <f>IF(M215="OK",G215*H215/100,"")</f>
        <v>44.0</v>
      </c>
      <c r="K215" s="15">
        <f>IF(M215="OK",G215*I215/100,"")</f>
        <v>17.0</v>
      </c>
      <c r="L215" s="15">
        <f>IF(M215="OK",J215-K215,"")</f>
        <v>27.0</v>
      </c>
      <c r="M215" s="16" t="str">
        <f>IF(A215="","",IF(IFERROR(AND(COUNTIF($A$6:$A$2005,A215)=1,ISNUMBER(B215),B215&gt;=DATE(2020,1,1),B215&lt;=DATE(2100,12,31),OR(C215="Online",C215="Retail",C215="Wholesale"),D215&lt;&gt;"",E215&lt;&gt;"",F215&lt;&gt;"",ISNUMBER(G215),G215&gt;0,G215=INT(G215),ISNUMBER(H215),H215&gt;=0,H215=INT(H215),ISNUMBER(I215),I215&gt;=0,I215=INT(I215)),FALSE),"OK","Check input"))</f>
        <v>OK</v>
      </c>
    </row>
    <row r="216" spans="1:13" ht="23" customHeight="1">
      <c r="A216" s="12" t="s">
        <v>262</v>
      </c>
      <c r="B216" s="13">
        <v>46155</v>
      </c>
      <c r="C216" s="12" t="s">
        <v>50</v>
      </c>
      <c r="D216" s="12" t="s">
        <v>43</v>
      </c>
      <c r="E216" s="12" t="s">
        <v>44</v>
      </c>
      <c r="F216" s="12" t="s">
        <v>45</v>
      </c>
      <c r="G216" s="14">
        <v>3</v>
      </c>
      <c r="H216" s="14">
        <v>2200</v>
      </c>
      <c r="I216" s="14">
        <v>850</v>
      </c>
      <c r="J216" s="15">
        <f>IF(M216="OK",G216*H216/100,"")</f>
        <v>66.0</v>
      </c>
      <c r="K216" s="15">
        <f>IF(M216="OK",G216*I216/100,"")</f>
        <v>25.5</v>
      </c>
      <c r="L216" s="15">
        <f>IF(M216="OK",J216-K216,"")</f>
        <v>40.5</v>
      </c>
      <c r="M216" s="16" t="str">
        <f>IF(A216="","",IF(IFERROR(AND(COUNTIF($A$6:$A$2005,A216)=1,ISNUMBER(B216),B216&gt;=DATE(2020,1,1),B216&lt;=DATE(2100,12,31),OR(C216="Online",C216="Retail",C216="Wholesale"),D216&lt;&gt;"",E216&lt;&gt;"",F216&lt;&gt;"",ISNUMBER(G216),G216&gt;0,G216=INT(G216),ISNUMBER(H216),H216&gt;=0,H216=INT(H216),ISNUMBER(I216),I216&gt;=0,I216=INT(I216)),FALSE),"OK","Check input"))</f>
        <v>OK</v>
      </c>
    </row>
    <row r="217" spans="1:13" ht="23" customHeight="1">
      <c r="A217" s="12" t="s">
        <v>263</v>
      </c>
      <c r="B217" s="13">
        <v>46155</v>
      </c>
      <c r="C217" s="12" t="s">
        <v>28</v>
      </c>
      <c r="D217" s="12" t="s">
        <v>56</v>
      </c>
      <c r="E217" s="12" t="s">
        <v>57</v>
      </c>
      <c r="F217" s="12" t="s">
        <v>26</v>
      </c>
      <c r="G217" s="14">
        <v>2</v>
      </c>
      <c r="H217" s="14">
        <v>2000</v>
      </c>
      <c r="I217" s="14">
        <v>730</v>
      </c>
      <c r="J217" s="15">
        <f>IF(M217="OK",G217*H217/100,"")</f>
        <v>40.0</v>
      </c>
      <c r="K217" s="15">
        <f>IF(M217="OK",G217*I217/100,"")</f>
        <v>14.6</v>
      </c>
      <c r="L217" s="15">
        <f>IF(M217="OK",J217-K217,"")</f>
        <v>25.4</v>
      </c>
      <c r="M217" s="16" t="str">
        <f>IF(A217="","",IF(IFERROR(AND(COUNTIF($A$6:$A$2005,A217)=1,ISNUMBER(B217),B217&gt;=DATE(2020,1,1),B217&lt;=DATE(2100,12,31),OR(C217="Online",C217="Retail",C217="Wholesale"),D217&lt;&gt;"",E217&lt;&gt;"",F217&lt;&gt;"",ISNUMBER(G217),G217&gt;0,G217=INT(G217),ISNUMBER(H217),H217&gt;=0,H217=INT(H217),ISNUMBER(I217),I217&gt;=0,I217=INT(I217)),FALSE),"OK","Check input"))</f>
        <v>OK</v>
      </c>
    </row>
    <row r="218" spans="1:13" ht="23" customHeight="1">
      <c r="A218" s="12" t="s">
        <v>264</v>
      </c>
      <c r="B218" s="13">
        <v>46155</v>
      </c>
      <c r="C218" s="12" t="s">
        <v>23</v>
      </c>
      <c r="D218" s="12" t="s">
        <v>69</v>
      </c>
      <c r="E218" s="12" t="s">
        <v>70</v>
      </c>
      <c r="F218" s="12" t="s">
        <v>31</v>
      </c>
      <c r="G218" s="14">
        <v>3</v>
      </c>
      <c r="H218" s="14">
        <v>3800</v>
      </c>
      <c r="I218" s="14">
        <v>1440</v>
      </c>
      <c r="J218" s="15">
        <f>IF(M218="OK",G218*H218/100,"")</f>
        <v>114.0</v>
      </c>
      <c r="K218" s="15">
        <f>IF(M218="OK",G218*I218/100,"")</f>
        <v>43.2</v>
      </c>
      <c r="L218" s="15">
        <f>IF(M218="OK",J218-K218,"")</f>
        <v>70.8</v>
      </c>
      <c r="M218" s="16" t="str">
        <f>IF(A218="","",IF(IFERROR(AND(COUNTIF($A$6:$A$2005,A218)=1,ISNUMBER(B218),B218&gt;=DATE(2020,1,1),B218&lt;=DATE(2100,12,31),OR(C218="Online",C218="Retail",C218="Wholesale"),D218&lt;&gt;"",E218&lt;&gt;"",F218&lt;&gt;"",ISNUMBER(G218),G218&gt;0,G218=INT(G218),ISNUMBER(H218),H218&gt;=0,H218=INT(H218),ISNUMBER(I218),I218&gt;=0,I218=INT(I218)),FALSE),"OK","Check input"))</f>
        <v>OK</v>
      </c>
    </row>
    <row r="219" spans="1:13" ht="23" customHeight="1">
      <c r="A219" s="12" t="s">
        <v>265</v>
      </c>
      <c r="B219" s="13">
        <v>46156</v>
      </c>
      <c r="C219" s="12" t="s">
        <v>23</v>
      </c>
      <c r="D219" s="12" t="s">
        <v>47</v>
      </c>
      <c r="E219" s="12" t="s">
        <v>48</v>
      </c>
      <c r="F219" s="12" t="s">
        <v>45</v>
      </c>
      <c r="G219" s="14">
        <v>5</v>
      </c>
      <c r="H219" s="14">
        <v>1400</v>
      </c>
      <c r="I219" s="14">
        <v>410</v>
      </c>
      <c r="J219" s="15">
        <f>IF(M219="OK",G219*H219/100,"")</f>
        <v>70.0</v>
      </c>
      <c r="K219" s="15">
        <f>IF(M219="OK",G219*I219/100,"")</f>
        <v>20.5</v>
      </c>
      <c r="L219" s="15">
        <f>IF(M219="OK",J219-K219,"")</f>
        <v>49.5</v>
      </c>
      <c r="M219" s="16" t="str">
        <f>IF(A219="","",IF(IFERROR(AND(COUNTIF($A$6:$A$2005,A219)=1,ISNUMBER(B219),B219&gt;=DATE(2020,1,1),B219&lt;=DATE(2100,12,31),OR(C219="Online",C219="Retail",C219="Wholesale"),D219&lt;&gt;"",E219&lt;&gt;"",F219&lt;&gt;"",ISNUMBER(G219),G219&gt;0,G219=INT(G219),ISNUMBER(H219),H219&gt;=0,H219=INT(H219),ISNUMBER(I219),I219&gt;=0,I219=INT(I219)),FALSE),"OK","Check input"))</f>
        <v>OK</v>
      </c>
    </row>
    <row r="220" spans="1:13" ht="23" customHeight="1">
      <c r="A220" s="12" t="s">
        <v>266</v>
      </c>
      <c r="B220" s="13">
        <v>46156</v>
      </c>
      <c r="C220" s="12" t="s">
        <v>23</v>
      </c>
      <c r="D220" s="12" t="s">
        <v>51</v>
      </c>
      <c r="E220" s="12" t="s">
        <v>52</v>
      </c>
      <c r="F220" s="12" t="s">
        <v>45</v>
      </c>
      <c r="G220" s="14">
        <v>5</v>
      </c>
      <c r="H220" s="14">
        <v>1600</v>
      </c>
      <c r="I220" s="14">
        <v>520</v>
      </c>
      <c r="J220" s="15">
        <f>IF(M220="OK",G220*H220/100,"")</f>
        <v>80.0</v>
      </c>
      <c r="K220" s="15">
        <f>IF(M220="OK",G220*I220/100,"")</f>
        <v>26.0</v>
      </c>
      <c r="L220" s="15">
        <f>IF(M220="OK",J220-K220,"")</f>
        <v>54.0</v>
      </c>
      <c r="M220" s="16" t="str">
        <f>IF(A220="","",IF(IFERROR(AND(COUNTIF($A$6:$A$2005,A220)=1,ISNUMBER(B220),B220&gt;=DATE(2020,1,1),B220&lt;=DATE(2100,12,31),OR(C220="Online",C220="Retail",C220="Wholesale"),D220&lt;&gt;"",E220&lt;&gt;"",F220&lt;&gt;"",ISNUMBER(G220),G220&gt;0,G220=INT(G220),ISNUMBER(H220),H220&gt;=0,H220=INT(H220),ISNUMBER(I220),I220&gt;=0,I220=INT(I220)),FALSE),"OK","Check input"))</f>
        <v>OK</v>
      </c>
    </row>
    <row r="221" spans="1:13" ht="23" customHeight="1">
      <c r="A221" s="12" t="s">
        <v>267</v>
      </c>
      <c r="B221" s="13">
        <v>46156</v>
      </c>
      <c r="C221" s="12" t="s">
        <v>28</v>
      </c>
      <c r="D221" s="12" t="s">
        <v>24</v>
      </c>
      <c r="E221" s="12" t="s">
        <v>25</v>
      </c>
      <c r="F221" s="12" t="s">
        <v>26</v>
      </c>
      <c r="G221" s="14">
        <v>1</v>
      </c>
      <c r="H221" s="14">
        <v>4200</v>
      </c>
      <c r="I221" s="14">
        <v>1780</v>
      </c>
      <c r="J221" s="15">
        <f>IF(M221="OK",G221*H221/100,"")</f>
        <v>42.0</v>
      </c>
      <c r="K221" s="15">
        <f>IF(M221="OK",G221*I221/100,"")</f>
        <v>17.8</v>
      </c>
      <c r="L221" s="15">
        <f>IF(M221="OK",J221-K221,"")</f>
        <v>24.2</v>
      </c>
      <c r="M221" s="16" t="str">
        <f>IF(A221="","",IF(IFERROR(AND(COUNTIF($A$6:$A$2005,A221)=1,ISNUMBER(B221),B221&gt;=DATE(2020,1,1),B221&lt;=DATE(2100,12,31),OR(C221="Online",C221="Retail",C221="Wholesale"),D221&lt;&gt;"",E221&lt;&gt;"",F221&lt;&gt;"",ISNUMBER(G221),G221&gt;0,G221=INT(G221),ISNUMBER(H221),H221&gt;=0,H221=INT(H221),ISNUMBER(I221),I221&gt;=0,I221=INT(I221)),FALSE),"OK","Check input"))</f>
        <v>OK</v>
      </c>
    </row>
    <row r="222" spans="1:13" ht="23" customHeight="1">
      <c r="A222" s="12" t="s">
        <v>268</v>
      </c>
      <c r="B222" s="13">
        <v>46156</v>
      </c>
      <c r="C222" s="12" t="s">
        <v>23</v>
      </c>
      <c r="D222" s="12" t="s">
        <v>69</v>
      </c>
      <c r="E222" s="12" t="s">
        <v>70</v>
      </c>
      <c r="F222" s="12" t="s">
        <v>31</v>
      </c>
      <c r="G222" s="14">
        <v>4</v>
      </c>
      <c r="H222" s="14">
        <v>3800</v>
      </c>
      <c r="I222" s="14">
        <v>1440</v>
      </c>
      <c r="J222" s="15">
        <f>IF(M222="OK",G222*H222/100,"")</f>
        <v>152.0</v>
      </c>
      <c r="K222" s="15">
        <f>IF(M222="OK",G222*I222/100,"")</f>
        <v>57.6</v>
      </c>
      <c r="L222" s="15">
        <f>IF(M222="OK",J222-K222,"")</f>
        <v>94.4</v>
      </c>
      <c r="M222" s="16" t="str">
        <f>IF(A222="","",IF(IFERROR(AND(COUNTIF($A$6:$A$2005,A222)=1,ISNUMBER(B222),B222&gt;=DATE(2020,1,1),B222&lt;=DATE(2100,12,31),OR(C222="Online",C222="Retail",C222="Wholesale"),D222&lt;&gt;"",E222&lt;&gt;"",F222&lt;&gt;"",ISNUMBER(G222),G222&gt;0,G222=INT(G222),ISNUMBER(H222),H222&gt;=0,H222=INT(H222),ISNUMBER(I222),I222&gt;=0,I222=INT(I222)),FALSE),"OK","Check input"))</f>
        <v>OK</v>
      </c>
    </row>
    <row r="223" spans="1:13" ht="23" customHeight="1">
      <c r="A223" s="12" t="s">
        <v>269</v>
      </c>
      <c r="B223" s="13">
        <v>46156</v>
      </c>
      <c r="C223" s="12" t="s">
        <v>28</v>
      </c>
      <c r="D223" s="12" t="s">
        <v>51</v>
      </c>
      <c r="E223" s="12" t="s">
        <v>52</v>
      </c>
      <c r="F223" s="12" t="s">
        <v>45</v>
      </c>
      <c r="G223" s="14">
        <v>4</v>
      </c>
      <c r="H223" s="14">
        <v>1600</v>
      </c>
      <c r="I223" s="14">
        <v>520</v>
      </c>
      <c r="J223" s="15">
        <f>IF(M223="OK",G223*H223/100,"")</f>
        <v>64.0</v>
      </c>
      <c r="K223" s="15">
        <f>IF(M223="OK",G223*I223/100,"")</f>
        <v>20.8</v>
      </c>
      <c r="L223" s="15">
        <f>IF(M223="OK",J223-K223,"")</f>
        <v>43.2</v>
      </c>
      <c r="M223" s="16" t="str">
        <f>IF(A223="","",IF(IFERROR(AND(COUNTIF($A$6:$A$2005,A223)=1,ISNUMBER(B223),B223&gt;=DATE(2020,1,1),B223&lt;=DATE(2100,12,31),OR(C223="Online",C223="Retail",C223="Wholesale"),D223&lt;&gt;"",E223&lt;&gt;"",F223&lt;&gt;"",ISNUMBER(G223),G223&gt;0,G223=INT(G223),ISNUMBER(H223),H223&gt;=0,H223=INT(H223),ISNUMBER(I223),I223&gt;=0,I223=INT(I223)),FALSE),"OK","Check input"))</f>
        <v>OK</v>
      </c>
    </row>
    <row r="224" spans="1:13" ht="23" customHeight="1">
      <c r="A224" s="12" t="s">
        <v>270</v>
      </c>
      <c r="B224" s="13">
        <v>46156</v>
      </c>
      <c r="C224" s="12" t="s">
        <v>28</v>
      </c>
      <c r="D224" s="12" t="s">
        <v>51</v>
      </c>
      <c r="E224" s="12" t="s">
        <v>52</v>
      </c>
      <c r="F224" s="12" t="s">
        <v>45</v>
      </c>
      <c r="G224" s="14">
        <v>2</v>
      </c>
      <c r="H224" s="14">
        <v>1600</v>
      </c>
      <c r="I224" s="14">
        <v>520</v>
      </c>
      <c r="J224" s="15">
        <f>IF(M224="OK",G224*H224/100,"")</f>
        <v>32.0</v>
      </c>
      <c r="K224" s="15">
        <f>IF(M224="OK",G224*I224/100,"")</f>
        <v>10.4</v>
      </c>
      <c r="L224" s="15">
        <f>IF(M224="OK",J224-K224,"")</f>
        <v>21.6</v>
      </c>
      <c r="M224" s="16" t="str">
        <f>IF(A224="","",IF(IFERROR(AND(COUNTIF($A$6:$A$2005,A224)=1,ISNUMBER(B224),B224&gt;=DATE(2020,1,1),B224&lt;=DATE(2100,12,31),OR(C224="Online",C224="Retail",C224="Wholesale"),D224&lt;&gt;"",E224&lt;&gt;"",F224&lt;&gt;"",ISNUMBER(G224),G224&gt;0,G224=INT(G224),ISNUMBER(H224),H224&gt;=0,H224=INT(H224),ISNUMBER(I224),I224&gt;=0,I224=INT(I224)),FALSE),"OK","Check input"))</f>
        <v>OK</v>
      </c>
    </row>
    <row r="225" spans="1:13" ht="23" customHeight="1">
      <c r="A225" s="12" t="s">
        <v>271</v>
      </c>
      <c r="B225" s="13">
        <v>46156</v>
      </c>
      <c r="C225" s="12" t="s">
        <v>28</v>
      </c>
      <c r="D225" s="12" t="s">
        <v>75</v>
      </c>
      <c r="E225" s="12" t="s">
        <v>76</v>
      </c>
      <c r="F225" s="12" t="s">
        <v>31</v>
      </c>
      <c r="G225" s="14">
        <v>4</v>
      </c>
      <c r="H225" s="14">
        <v>4600</v>
      </c>
      <c r="I225" s="14">
        <v>1920</v>
      </c>
      <c r="J225" s="15">
        <f>IF(M225="OK",G225*H225/100,"")</f>
        <v>184.0</v>
      </c>
      <c r="K225" s="15">
        <f>IF(M225="OK",G225*I225/100,"")</f>
        <v>76.8</v>
      </c>
      <c r="L225" s="15">
        <f>IF(M225="OK",J225-K225,"")</f>
        <v>107.2</v>
      </c>
      <c r="M225" s="16" t="str">
        <f>IF(A225="","",IF(IFERROR(AND(COUNTIF($A$6:$A$2005,A225)=1,ISNUMBER(B225),B225&gt;=DATE(2020,1,1),B225&lt;=DATE(2100,12,31),OR(C225="Online",C225="Retail",C225="Wholesale"),D225&lt;&gt;"",E225&lt;&gt;"",F225&lt;&gt;"",ISNUMBER(G225),G225&gt;0,G225=INT(G225),ISNUMBER(H225),H225&gt;=0,H225=INT(H225),ISNUMBER(I225),I225&gt;=0,I225=INT(I225)),FALSE),"OK","Check input"))</f>
        <v>OK</v>
      </c>
    </row>
    <row r="226" spans="1:13" ht="23" customHeight="1">
      <c r="A226" s="12" t="s">
        <v>272</v>
      </c>
      <c r="B226" s="13">
        <v>46156</v>
      </c>
      <c r="C226" s="12" t="s">
        <v>23</v>
      </c>
      <c r="D226" s="12" t="s">
        <v>51</v>
      </c>
      <c r="E226" s="12" t="s">
        <v>52</v>
      </c>
      <c r="F226" s="12" t="s">
        <v>45</v>
      </c>
      <c r="G226" s="14">
        <v>5</v>
      </c>
      <c r="H226" s="14">
        <v>1600</v>
      </c>
      <c r="I226" s="14">
        <v>520</v>
      </c>
      <c r="J226" s="15">
        <f>IF(M226="OK",G226*H226/100,"")</f>
        <v>80.0</v>
      </c>
      <c r="K226" s="15">
        <f>IF(M226="OK",G226*I226/100,"")</f>
        <v>26.0</v>
      </c>
      <c r="L226" s="15">
        <f>IF(M226="OK",J226-K226,"")</f>
        <v>54.0</v>
      </c>
      <c r="M226" s="16" t="str">
        <f>IF(A226="","",IF(IFERROR(AND(COUNTIF($A$6:$A$2005,A226)=1,ISNUMBER(B226),B226&gt;=DATE(2020,1,1),B226&lt;=DATE(2100,12,31),OR(C226="Online",C226="Retail",C226="Wholesale"),D226&lt;&gt;"",E226&lt;&gt;"",F226&lt;&gt;"",ISNUMBER(G226),G226&gt;0,G226=INT(G226),ISNUMBER(H226),H226&gt;=0,H226=INT(H226),ISNUMBER(I226),I226&gt;=0,I226=INT(I226)),FALSE),"OK","Check input"))</f>
        <v>OK</v>
      </c>
    </row>
    <row r="227" spans="1:13" ht="23" customHeight="1">
      <c r="A227" s="12" t="s">
        <v>273</v>
      </c>
      <c r="B227" s="13">
        <v>46156</v>
      </c>
      <c r="C227" s="12" t="s">
        <v>28</v>
      </c>
      <c r="D227" s="12" t="s">
        <v>65</v>
      </c>
      <c r="E227" s="12" t="s">
        <v>66</v>
      </c>
      <c r="F227" s="12" t="s">
        <v>45</v>
      </c>
      <c r="G227" s="14">
        <v>2</v>
      </c>
      <c r="H227" s="14">
        <v>2400</v>
      </c>
      <c r="I227" s="14">
        <v>980</v>
      </c>
      <c r="J227" s="15">
        <f>IF(M227="OK",G227*H227/100,"")</f>
        <v>48.0</v>
      </c>
      <c r="K227" s="15">
        <f>IF(M227="OK",G227*I227/100,"")</f>
        <v>19.6</v>
      </c>
      <c r="L227" s="15">
        <f>IF(M227="OK",J227-K227,"")</f>
        <v>28.4</v>
      </c>
      <c r="M227" s="16" t="str">
        <f>IF(A227="","",IF(IFERROR(AND(COUNTIF($A$6:$A$2005,A227)=1,ISNUMBER(B227),B227&gt;=DATE(2020,1,1),B227&lt;=DATE(2100,12,31),OR(C227="Online",C227="Retail",C227="Wholesale"),D227&lt;&gt;"",E227&lt;&gt;"",F227&lt;&gt;"",ISNUMBER(G227),G227&gt;0,G227=INT(G227),ISNUMBER(H227),H227&gt;=0,H227=INT(H227),ISNUMBER(I227),I227&gt;=0,I227=INT(I227)),FALSE),"OK","Check input"))</f>
        <v>OK</v>
      </c>
    </row>
    <row r="228" spans="1:13" ht="23" customHeight="1">
      <c r="A228" s="12" t="s">
        <v>274</v>
      </c>
      <c r="B228" s="13">
        <v>46157</v>
      </c>
      <c r="C228" s="12" t="s">
        <v>28</v>
      </c>
      <c r="D228" s="12" t="s">
        <v>69</v>
      </c>
      <c r="E228" s="12" t="s">
        <v>70</v>
      </c>
      <c r="F228" s="12" t="s">
        <v>31</v>
      </c>
      <c r="G228" s="14">
        <v>1</v>
      </c>
      <c r="H228" s="14">
        <v>3800</v>
      </c>
      <c r="I228" s="14">
        <v>1440</v>
      </c>
      <c r="J228" s="15">
        <f>IF(M228="OK",G228*H228/100,"")</f>
        <v>38.0</v>
      </c>
      <c r="K228" s="15">
        <f>IF(M228="OK",G228*I228/100,"")</f>
        <v>14.4</v>
      </c>
      <c r="L228" s="15">
        <f>IF(M228="OK",J228-K228,"")</f>
        <v>23.6</v>
      </c>
      <c r="M228" s="16" t="str">
        <f>IF(A228="","",IF(IFERROR(AND(COUNTIF($A$6:$A$2005,A228)=1,ISNUMBER(B228),B228&gt;=DATE(2020,1,1),B228&lt;=DATE(2100,12,31),OR(C228="Online",C228="Retail",C228="Wholesale"),D228&lt;&gt;"",E228&lt;&gt;"",F228&lt;&gt;"",ISNUMBER(G228),G228&gt;0,G228=INT(G228),ISNUMBER(H228),H228&gt;=0,H228=INT(H228),ISNUMBER(I228),I228&gt;=0,I228=INT(I228)),FALSE),"OK","Check input"))</f>
        <v>OK</v>
      </c>
    </row>
    <row r="229" spans="1:13" ht="23" customHeight="1">
      <c r="A229" s="12" t="s">
        <v>275</v>
      </c>
      <c r="B229" s="13">
        <v>46157</v>
      </c>
      <c r="C229" s="12" t="s">
        <v>28</v>
      </c>
      <c r="D229" s="12" t="s">
        <v>69</v>
      </c>
      <c r="E229" s="12" t="s">
        <v>70</v>
      </c>
      <c r="F229" s="12" t="s">
        <v>31</v>
      </c>
      <c r="G229" s="14">
        <v>1</v>
      </c>
      <c r="H229" s="14">
        <v>3800</v>
      </c>
      <c r="I229" s="14">
        <v>1440</v>
      </c>
      <c r="J229" s="15">
        <f>IF(M229="OK",G229*H229/100,"")</f>
        <v>38.0</v>
      </c>
      <c r="K229" s="15">
        <f>IF(M229="OK",G229*I229/100,"")</f>
        <v>14.4</v>
      </c>
      <c r="L229" s="15">
        <f>IF(M229="OK",J229-K229,"")</f>
        <v>23.6</v>
      </c>
      <c r="M229" s="16" t="str">
        <f>IF(A229="","",IF(IFERROR(AND(COUNTIF($A$6:$A$2005,A229)=1,ISNUMBER(B229),B229&gt;=DATE(2020,1,1),B229&lt;=DATE(2100,12,31),OR(C229="Online",C229="Retail",C229="Wholesale"),D229&lt;&gt;"",E229&lt;&gt;"",F229&lt;&gt;"",ISNUMBER(G229),G229&gt;0,G229=INT(G229),ISNUMBER(H229),H229&gt;=0,H229=INT(H229),ISNUMBER(I229),I229&gt;=0,I229=INT(I229)),FALSE),"OK","Check input"))</f>
        <v>OK</v>
      </c>
    </row>
    <row r="230" spans="1:13" ht="23" customHeight="1">
      <c r="A230" s="12" t="s">
        <v>276</v>
      </c>
      <c r="B230" s="13">
        <v>46157</v>
      </c>
      <c r="C230" s="12" t="s">
        <v>28</v>
      </c>
      <c r="D230" s="12" t="s">
        <v>65</v>
      </c>
      <c r="E230" s="12" t="s">
        <v>66</v>
      </c>
      <c r="F230" s="12" t="s">
        <v>45</v>
      </c>
      <c r="G230" s="14">
        <v>4</v>
      </c>
      <c r="H230" s="14">
        <v>2400</v>
      </c>
      <c r="I230" s="14">
        <v>980</v>
      </c>
      <c r="J230" s="15">
        <f>IF(M230="OK",G230*H230/100,"")</f>
        <v>96.0</v>
      </c>
      <c r="K230" s="15">
        <f>IF(M230="OK",G230*I230/100,"")</f>
        <v>39.2</v>
      </c>
      <c r="L230" s="15">
        <f>IF(M230="OK",J230-K230,"")</f>
        <v>56.8</v>
      </c>
      <c r="M230" s="16" t="str">
        <f>IF(A230="","",IF(IFERROR(AND(COUNTIF($A$6:$A$2005,A230)=1,ISNUMBER(B230),B230&gt;=DATE(2020,1,1),B230&lt;=DATE(2100,12,31),OR(C230="Online",C230="Retail",C230="Wholesale"),D230&lt;&gt;"",E230&lt;&gt;"",F230&lt;&gt;"",ISNUMBER(G230),G230&gt;0,G230=INT(G230),ISNUMBER(H230),H230&gt;=0,H230=INT(H230),ISNUMBER(I230),I230&gt;=0,I230=INT(I230)),FALSE),"OK","Check input"))</f>
        <v>OK</v>
      </c>
    </row>
    <row r="231" spans="1:13" ht="23" customHeight="1">
      <c r="A231" s="12" t="s">
        <v>277</v>
      </c>
      <c r="B231" s="13">
        <v>46157</v>
      </c>
      <c r="C231" s="12" t="s">
        <v>23</v>
      </c>
      <c r="D231" s="12" t="s">
        <v>24</v>
      </c>
      <c r="E231" s="12" t="s">
        <v>25</v>
      </c>
      <c r="F231" s="12" t="s">
        <v>26</v>
      </c>
      <c r="G231" s="14">
        <v>1</v>
      </c>
      <c r="H231" s="14">
        <v>4200</v>
      </c>
      <c r="I231" s="14">
        <v>1780</v>
      </c>
      <c r="J231" s="15">
        <f>IF(M231="OK",G231*H231/100,"")</f>
        <v>42.0</v>
      </c>
      <c r="K231" s="15">
        <f>IF(M231="OK",G231*I231/100,"")</f>
        <v>17.8</v>
      </c>
      <c r="L231" s="15">
        <f>IF(M231="OK",J231-K231,"")</f>
        <v>24.2</v>
      </c>
      <c r="M231" s="16" t="str">
        <f>IF(A231="","",IF(IFERROR(AND(COUNTIF($A$6:$A$2005,A231)=1,ISNUMBER(B231),B231&gt;=DATE(2020,1,1),B231&lt;=DATE(2100,12,31),OR(C231="Online",C231="Retail",C231="Wholesale"),D231&lt;&gt;"",E231&lt;&gt;"",F231&lt;&gt;"",ISNUMBER(G231),G231&gt;0,G231=INT(G231),ISNUMBER(H231),H231&gt;=0,H231=INT(H231),ISNUMBER(I231),I231&gt;=0,I231=INT(I231)),FALSE),"OK","Check input"))</f>
        <v>OK</v>
      </c>
    </row>
    <row r="232" spans="1:13" ht="23" customHeight="1">
      <c r="A232" s="12" t="s">
        <v>278</v>
      </c>
      <c r="B232" s="13">
        <v>46157</v>
      </c>
      <c r="C232" s="12" t="s">
        <v>50</v>
      </c>
      <c r="D232" s="12" t="s">
        <v>56</v>
      </c>
      <c r="E232" s="12" t="s">
        <v>57</v>
      </c>
      <c r="F232" s="12" t="s">
        <v>26</v>
      </c>
      <c r="G232" s="14">
        <v>1</v>
      </c>
      <c r="H232" s="14">
        <v>2000</v>
      </c>
      <c r="I232" s="14">
        <v>730</v>
      </c>
      <c r="J232" s="15">
        <f>IF(M232="OK",G232*H232/100,"")</f>
        <v>20.0</v>
      </c>
      <c r="K232" s="15">
        <f>IF(M232="OK",G232*I232/100,"")</f>
        <v>7.3</v>
      </c>
      <c r="L232" s="15">
        <f>IF(M232="OK",J232-K232,"")</f>
        <v>12.7</v>
      </c>
      <c r="M232" s="16" t="str">
        <f>IF(A232="","",IF(IFERROR(AND(COUNTIF($A$6:$A$2005,A232)=1,ISNUMBER(B232),B232&gt;=DATE(2020,1,1),B232&lt;=DATE(2100,12,31),OR(C232="Online",C232="Retail",C232="Wholesale"),D232&lt;&gt;"",E232&lt;&gt;"",F232&lt;&gt;"",ISNUMBER(G232),G232&gt;0,G232=INT(G232),ISNUMBER(H232),H232&gt;=0,H232=INT(H232),ISNUMBER(I232),I232&gt;=0,I232=INT(I232)),FALSE),"OK","Check input"))</f>
        <v>OK</v>
      </c>
    </row>
    <row r="233" spans="1:13" ht="23" customHeight="1">
      <c r="A233" s="12" t="s">
        <v>279</v>
      </c>
      <c r="B233" s="13">
        <v>46157</v>
      </c>
      <c r="C233" s="12" t="s">
        <v>23</v>
      </c>
      <c r="D233" s="12" t="s">
        <v>75</v>
      </c>
      <c r="E233" s="12" t="s">
        <v>76</v>
      </c>
      <c r="F233" s="12" t="s">
        <v>31</v>
      </c>
      <c r="G233" s="14">
        <v>5</v>
      </c>
      <c r="H233" s="14">
        <v>4600</v>
      </c>
      <c r="I233" s="14">
        <v>1920</v>
      </c>
      <c r="J233" s="15">
        <f>IF(M233="OK",G233*H233/100,"")</f>
        <v>230.0</v>
      </c>
      <c r="K233" s="15">
        <f>IF(M233="OK",G233*I233/100,"")</f>
        <v>96.0</v>
      </c>
      <c r="L233" s="15">
        <f>IF(M233="OK",J233-K233,"")</f>
        <v>134.0</v>
      </c>
      <c r="M233" s="16" t="str">
        <f>IF(A233="","",IF(IFERROR(AND(COUNTIF($A$6:$A$2005,A233)=1,ISNUMBER(B233),B233&gt;=DATE(2020,1,1),B233&lt;=DATE(2100,12,31),OR(C233="Online",C233="Retail",C233="Wholesale"),D233&lt;&gt;"",E233&lt;&gt;"",F233&lt;&gt;"",ISNUMBER(G233),G233&gt;0,G233=INT(G233),ISNUMBER(H233),H233&gt;=0,H233=INT(H233),ISNUMBER(I233),I233&gt;=0,I233=INT(I233)),FALSE),"OK","Check input"))</f>
        <v>OK</v>
      </c>
    </row>
    <row r="234" spans="1:13" ht="23" customHeight="1">
      <c r="A234" s="12" t="s">
        <v>280</v>
      </c>
      <c r="B234" s="13">
        <v>46158</v>
      </c>
      <c r="C234" s="12" t="s">
        <v>28</v>
      </c>
      <c r="D234" s="12" t="s">
        <v>43</v>
      </c>
      <c r="E234" s="12" t="s">
        <v>44</v>
      </c>
      <c r="F234" s="12" t="s">
        <v>45</v>
      </c>
      <c r="G234" s="14">
        <v>2</v>
      </c>
      <c r="H234" s="14">
        <v>2200</v>
      </c>
      <c r="I234" s="14">
        <v>850</v>
      </c>
      <c r="J234" s="15">
        <f>IF(M234="OK",G234*H234/100,"")</f>
        <v>44.0</v>
      </c>
      <c r="K234" s="15">
        <f>IF(M234="OK",G234*I234/100,"")</f>
        <v>17.0</v>
      </c>
      <c r="L234" s="15">
        <f>IF(M234="OK",J234-K234,"")</f>
        <v>27.0</v>
      </c>
      <c r="M234" s="16" t="str">
        <f>IF(A234="","",IF(IFERROR(AND(COUNTIF($A$6:$A$2005,A234)=1,ISNUMBER(B234),B234&gt;=DATE(2020,1,1),B234&lt;=DATE(2100,12,31),OR(C234="Online",C234="Retail",C234="Wholesale"),D234&lt;&gt;"",E234&lt;&gt;"",F234&lt;&gt;"",ISNUMBER(G234),G234&gt;0,G234=INT(G234),ISNUMBER(H234),H234&gt;=0,H234=INT(H234),ISNUMBER(I234),I234&gt;=0,I234=INT(I234)),FALSE),"OK","Check input"))</f>
        <v>OK</v>
      </c>
    </row>
    <row r="235" spans="1:13" ht="23" customHeight="1">
      <c r="A235" s="12" t="s">
        <v>281</v>
      </c>
      <c r="B235" s="13">
        <v>46158</v>
      </c>
      <c r="C235" s="12" t="s">
        <v>23</v>
      </c>
      <c r="D235" s="12" t="s">
        <v>65</v>
      </c>
      <c r="E235" s="12" t="s">
        <v>66</v>
      </c>
      <c r="F235" s="12" t="s">
        <v>45</v>
      </c>
      <c r="G235" s="14">
        <v>2</v>
      </c>
      <c r="H235" s="14">
        <v>2400</v>
      </c>
      <c r="I235" s="14">
        <v>980</v>
      </c>
      <c r="J235" s="15">
        <f>IF(M235="OK",G235*H235/100,"")</f>
        <v>48.0</v>
      </c>
      <c r="K235" s="15">
        <f>IF(M235="OK",G235*I235/100,"")</f>
        <v>19.6</v>
      </c>
      <c r="L235" s="15">
        <f>IF(M235="OK",J235-K235,"")</f>
        <v>28.4</v>
      </c>
      <c r="M235" s="16" t="str">
        <f>IF(A235="","",IF(IFERROR(AND(COUNTIF($A$6:$A$2005,A235)=1,ISNUMBER(B235),B235&gt;=DATE(2020,1,1),B235&lt;=DATE(2100,12,31),OR(C235="Online",C235="Retail",C235="Wholesale"),D235&lt;&gt;"",E235&lt;&gt;"",F235&lt;&gt;"",ISNUMBER(G235),G235&gt;0,G235=INT(G235),ISNUMBER(H235),H235&gt;=0,H235=INT(H235),ISNUMBER(I235),I235&gt;=0,I235=INT(I235)),FALSE),"OK","Check input"))</f>
        <v>OK</v>
      </c>
    </row>
    <row r="236" spans="1:13" ht="23" customHeight="1">
      <c r="A236" s="12" t="s">
        <v>282</v>
      </c>
      <c r="B236" s="13">
        <v>46158</v>
      </c>
      <c r="C236" s="12" t="s">
        <v>28</v>
      </c>
      <c r="D236" s="12" t="s">
        <v>51</v>
      </c>
      <c r="E236" s="12" t="s">
        <v>52</v>
      </c>
      <c r="F236" s="12" t="s">
        <v>45</v>
      </c>
      <c r="G236" s="14">
        <v>2</v>
      </c>
      <c r="H236" s="14">
        <v>1600</v>
      </c>
      <c r="I236" s="14">
        <v>520</v>
      </c>
      <c r="J236" s="15">
        <f>IF(M236="OK",G236*H236/100,"")</f>
        <v>32.0</v>
      </c>
      <c r="K236" s="15">
        <f>IF(M236="OK",G236*I236/100,"")</f>
        <v>10.4</v>
      </c>
      <c r="L236" s="15">
        <f>IF(M236="OK",J236-K236,"")</f>
        <v>21.6</v>
      </c>
      <c r="M236" s="16" t="str">
        <f>IF(A236="","",IF(IFERROR(AND(COUNTIF($A$6:$A$2005,A236)=1,ISNUMBER(B236),B236&gt;=DATE(2020,1,1),B236&lt;=DATE(2100,12,31),OR(C236="Online",C236="Retail",C236="Wholesale"),D236&lt;&gt;"",E236&lt;&gt;"",F236&lt;&gt;"",ISNUMBER(G236),G236&gt;0,G236=INT(G236),ISNUMBER(H236),H236&gt;=0,H236=INT(H236),ISNUMBER(I236),I236&gt;=0,I236=INT(I236)),FALSE),"OK","Check input"))</f>
        <v>OK</v>
      </c>
    </row>
    <row r="237" spans="1:13" ht="23" customHeight="1">
      <c r="A237" s="12" t="s">
        <v>283</v>
      </c>
      <c r="B237" s="13">
        <v>46158</v>
      </c>
      <c r="C237" s="12" t="s">
        <v>23</v>
      </c>
      <c r="D237" s="12" t="s">
        <v>37</v>
      </c>
      <c r="E237" s="12" t="s">
        <v>38</v>
      </c>
      <c r="F237" s="12" t="s">
        <v>31</v>
      </c>
      <c r="G237" s="14">
        <v>3</v>
      </c>
      <c r="H237" s="14">
        <v>1800</v>
      </c>
      <c r="I237" s="14">
        <v>690</v>
      </c>
      <c r="J237" s="15">
        <f>IF(M237="OK",G237*H237/100,"")</f>
        <v>54.0</v>
      </c>
      <c r="K237" s="15">
        <f>IF(M237="OK",G237*I237/100,"")</f>
        <v>20.7</v>
      </c>
      <c r="L237" s="15">
        <f>IF(M237="OK",J237-K237,"")</f>
        <v>33.3</v>
      </c>
      <c r="M237" s="16" t="str">
        <f>IF(A237="","",IF(IFERROR(AND(COUNTIF($A$6:$A$2005,A237)=1,ISNUMBER(B237),B237&gt;=DATE(2020,1,1),B237&lt;=DATE(2100,12,31),OR(C237="Online",C237="Retail",C237="Wholesale"),D237&lt;&gt;"",E237&lt;&gt;"",F237&lt;&gt;"",ISNUMBER(G237),G237&gt;0,G237=INT(G237),ISNUMBER(H237),H237&gt;=0,H237=INT(H237),ISNUMBER(I237),I237&gt;=0,I237=INT(I237)),FALSE),"OK","Check input"))</f>
        <v>OK</v>
      </c>
    </row>
    <row r="238" spans="1:13" ht="23" customHeight="1">
      <c r="A238" s="12" t="s">
        <v>284</v>
      </c>
      <c r="B238" s="13">
        <v>46159</v>
      </c>
      <c r="C238" s="12" t="s">
        <v>23</v>
      </c>
      <c r="D238" s="12" t="s">
        <v>56</v>
      </c>
      <c r="E238" s="12" t="s">
        <v>57</v>
      </c>
      <c r="F238" s="12" t="s">
        <v>26</v>
      </c>
      <c r="G238" s="14">
        <v>2</v>
      </c>
      <c r="H238" s="14">
        <v>2000</v>
      </c>
      <c r="I238" s="14">
        <v>730</v>
      </c>
      <c r="J238" s="15">
        <f>IF(M238="OK",G238*H238/100,"")</f>
        <v>40.0</v>
      </c>
      <c r="K238" s="15">
        <f>IF(M238="OK",G238*I238/100,"")</f>
        <v>14.6</v>
      </c>
      <c r="L238" s="15">
        <f>IF(M238="OK",J238-K238,"")</f>
        <v>25.4</v>
      </c>
      <c r="M238" s="16" t="str">
        <f>IF(A238="","",IF(IFERROR(AND(COUNTIF($A$6:$A$2005,A238)=1,ISNUMBER(B238),B238&gt;=DATE(2020,1,1),B238&lt;=DATE(2100,12,31),OR(C238="Online",C238="Retail",C238="Wholesale"),D238&lt;&gt;"",E238&lt;&gt;"",F238&lt;&gt;"",ISNUMBER(G238),G238&gt;0,G238=INT(G238),ISNUMBER(H238),H238&gt;=0,H238=INT(H238),ISNUMBER(I238),I238&gt;=0,I238=INT(I238)),FALSE),"OK","Check input"))</f>
        <v>OK</v>
      </c>
    </row>
    <row r="239" spans="1:13" ht="23" customHeight="1">
      <c r="A239" s="12" t="s">
        <v>285</v>
      </c>
      <c r="B239" s="13">
        <v>46159</v>
      </c>
      <c r="C239" s="12" t="s">
        <v>23</v>
      </c>
      <c r="D239" s="12" t="s">
        <v>37</v>
      </c>
      <c r="E239" s="12" t="s">
        <v>38</v>
      </c>
      <c r="F239" s="12" t="s">
        <v>31</v>
      </c>
      <c r="G239" s="14">
        <v>3</v>
      </c>
      <c r="H239" s="14">
        <v>1800</v>
      </c>
      <c r="I239" s="14">
        <v>690</v>
      </c>
      <c r="J239" s="15">
        <f>IF(M239="OK",G239*H239/100,"")</f>
        <v>54.0</v>
      </c>
      <c r="K239" s="15">
        <f>IF(M239="OK",G239*I239/100,"")</f>
        <v>20.7</v>
      </c>
      <c r="L239" s="15">
        <f>IF(M239="OK",J239-K239,"")</f>
        <v>33.3</v>
      </c>
      <c r="M239" s="16" t="str">
        <f>IF(A239="","",IF(IFERROR(AND(COUNTIF($A$6:$A$2005,A239)=1,ISNUMBER(B239),B239&gt;=DATE(2020,1,1),B239&lt;=DATE(2100,12,31),OR(C239="Online",C239="Retail",C239="Wholesale"),D239&lt;&gt;"",E239&lt;&gt;"",F239&lt;&gt;"",ISNUMBER(G239),G239&gt;0,G239=INT(G239),ISNUMBER(H239),H239&gt;=0,H239=INT(H239),ISNUMBER(I239),I239&gt;=0,I239=INT(I239)),FALSE),"OK","Check input"))</f>
        <v>OK</v>
      </c>
    </row>
    <row r="240" spans="1:13" ht="23" customHeight="1">
      <c r="A240" s="12" t="s">
        <v>286</v>
      </c>
      <c r="B240" s="13">
        <v>46159</v>
      </c>
      <c r="C240" s="12" t="s">
        <v>28</v>
      </c>
      <c r="D240" s="12" t="s">
        <v>43</v>
      </c>
      <c r="E240" s="12" t="s">
        <v>44</v>
      </c>
      <c r="F240" s="12" t="s">
        <v>45</v>
      </c>
      <c r="G240" s="14">
        <v>2</v>
      </c>
      <c r="H240" s="14">
        <v>2200</v>
      </c>
      <c r="I240" s="14">
        <v>850</v>
      </c>
      <c r="J240" s="15">
        <f>IF(M240="OK",G240*H240/100,"")</f>
        <v>44.0</v>
      </c>
      <c r="K240" s="15">
        <f>IF(M240="OK",G240*I240/100,"")</f>
        <v>17.0</v>
      </c>
      <c r="L240" s="15">
        <f>IF(M240="OK",J240-K240,"")</f>
        <v>27.0</v>
      </c>
      <c r="M240" s="16" t="str">
        <f>IF(A240="","",IF(IFERROR(AND(COUNTIF($A$6:$A$2005,A240)=1,ISNUMBER(B240),B240&gt;=DATE(2020,1,1),B240&lt;=DATE(2100,12,31),OR(C240="Online",C240="Retail",C240="Wholesale"),D240&lt;&gt;"",E240&lt;&gt;"",F240&lt;&gt;"",ISNUMBER(G240),G240&gt;0,G240=INT(G240),ISNUMBER(H240),H240&gt;=0,H240=INT(H240),ISNUMBER(I240),I240&gt;=0,I240=INT(I240)),FALSE),"OK","Check input"))</f>
        <v>OK</v>
      </c>
    </row>
    <row r="241" spans="1:13" ht="23" customHeight="1">
      <c r="A241" s="12" t="s">
        <v>287</v>
      </c>
      <c r="B241" s="13">
        <v>46159</v>
      </c>
      <c r="C241" s="12" t="s">
        <v>28</v>
      </c>
      <c r="D241" s="12" t="s">
        <v>47</v>
      </c>
      <c r="E241" s="12" t="s">
        <v>48</v>
      </c>
      <c r="F241" s="12" t="s">
        <v>45</v>
      </c>
      <c r="G241" s="14">
        <v>5</v>
      </c>
      <c r="H241" s="14">
        <v>1400</v>
      </c>
      <c r="I241" s="14">
        <v>410</v>
      </c>
      <c r="J241" s="15">
        <f>IF(M241="OK",G241*H241/100,"")</f>
        <v>70.0</v>
      </c>
      <c r="K241" s="15">
        <f>IF(M241="OK",G241*I241/100,"")</f>
        <v>20.5</v>
      </c>
      <c r="L241" s="15">
        <f>IF(M241="OK",J241-K241,"")</f>
        <v>49.5</v>
      </c>
      <c r="M241" s="16" t="str">
        <f>IF(A241="","",IF(IFERROR(AND(COUNTIF($A$6:$A$2005,A241)=1,ISNUMBER(B241),B241&gt;=DATE(2020,1,1),B241&lt;=DATE(2100,12,31),OR(C241="Online",C241="Retail",C241="Wholesale"),D241&lt;&gt;"",E241&lt;&gt;"",F241&lt;&gt;"",ISNUMBER(G241),G241&gt;0,G241=INT(G241),ISNUMBER(H241),H241&gt;=0,H241=INT(H241),ISNUMBER(I241),I241&gt;=0,I241=INT(I241)),FALSE),"OK","Check input"))</f>
        <v>OK</v>
      </c>
    </row>
    <row r="242" spans="1:13" ht="23" customHeight="1">
      <c r="A242" s="12" t="s">
        <v>288</v>
      </c>
      <c r="B242" s="13">
        <v>46159</v>
      </c>
      <c r="C242" s="12" t="s">
        <v>50</v>
      </c>
      <c r="D242" s="12" t="s">
        <v>43</v>
      </c>
      <c r="E242" s="12" t="s">
        <v>44</v>
      </c>
      <c r="F242" s="12" t="s">
        <v>45</v>
      </c>
      <c r="G242" s="14">
        <v>2</v>
      </c>
      <c r="H242" s="14">
        <v>2200</v>
      </c>
      <c r="I242" s="14">
        <v>850</v>
      </c>
      <c r="J242" s="15">
        <f>IF(M242="OK",G242*H242/100,"")</f>
        <v>44.0</v>
      </c>
      <c r="K242" s="15">
        <f>IF(M242="OK",G242*I242/100,"")</f>
        <v>17.0</v>
      </c>
      <c r="L242" s="15">
        <f>IF(M242="OK",J242-K242,"")</f>
        <v>27.0</v>
      </c>
      <c r="M242" s="16" t="str">
        <f>IF(A242="","",IF(IFERROR(AND(COUNTIF($A$6:$A$2005,A242)=1,ISNUMBER(B242),B242&gt;=DATE(2020,1,1),B242&lt;=DATE(2100,12,31),OR(C242="Online",C242="Retail",C242="Wholesale"),D242&lt;&gt;"",E242&lt;&gt;"",F242&lt;&gt;"",ISNUMBER(G242),G242&gt;0,G242=INT(G242),ISNUMBER(H242),H242&gt;=0,H242=INT(H242),ISNUMBER(I242),I242&gt;=0,I242=INT(I242)),FALSE),"OK","Check input"))</f>
        <v>OK</v>
      </c>
    </row>
    <row r="243" spans="1:13" ht="23" customHeight="1">
      <c r="A243" s="12" t="s">
        <v>289</v>
      </c>
      <c r="B243" s="13">
        <v>46159</v>
      </c>
      <c r="C243" s="12" t="s">
        <v>28</v>
      </c>
      <c r="D243" s="12" t="s">
        <v>37</v>
      </c>
      <c r="E243" s="12" t="s">
        <v>38</v>
      </c>
      <c r="F243" s="12" t="s">
        <v>31</v>
      </c>
      <c r="G243" s="14">
        <v>3</v>
      </c>
      <c r="H243" s="14">
        <v>1800</v>
      </c>
      <c r="I243" s="14">
        <v>690</v>
      </c>
      <c r="J243" s="15">
        <f>IF(M243="OK",G243*H243/100,"")</f>
        <v>54.0</v>
      </c>
      <c r="K243" s="15">
        <f>IF(M243="OK",G243*I243/100,"")</f>
        <v>20.7</v>
      </c>
      <c r="L243" s="15">
        <f>IF(M243="OK",J243-K243,"")</f>
        <v>33.3</v>
      </c>
      <c r="M243" s="16" t="str">
        <f>IF(A243="","",IF(IFERROR(AND(COUNTIF($A$6:$A$2005,A243)=1,ISNUMBER(B243),B243&gt;=DATE(2020,1,1),B243&lt;=DATE(2100,12,31),OR(C243="Online",C243="Retail",C243="Wholesale"),D243&lt;&gt;"",E243&lt;&gt;"",F243&lt;&gt;"",ISNUMBER(G243),G243&gt;0,G243=INT(G243),ISNUMBER(H243),H243&gt;=0,H243=INT(H243),ISNUMBER(I243),I243&gt;=0,I243=INT(I243)),FALSE),"OK","Check input"))</f>
        <v>OK</v>
      </c>
    </row>
    <row r="244" spans="1:13" ht="23" customHeight="1">
      <c r="A244" s="12" t="s">
        <v>290</v>
      </c>
      <c r="B244" s="13">
        <v>46160</v>
      </c>
      <c r="C244" s="12" t="s">
        <v>23</v>
      </c>
      <c r="D244" s="12" t="s">
        <v>29</v>
      </c>
      <c r="E244" s="12" t="s">
        <v>30</v>
      </c>
      <c r="F244" s="12" t="s">
        <v>31</v>
      </c>
      <c r="G244" s="14">
        <v>1</v>
      </c>
      <c r="H244" s="14">
        <v>3200</v>
      </c>
      <c r="I244" s="14">
        <v>1350</v>
      </c>
      <c r="J244" s="15">
        <f>IF(M244="OK",G244*H244/100,"")</f>
        <v>32.0</v>
      </c>
      <c r="K244" s="15">
        <f>IF(M244="OK",G244*I244/100,"")</f>
        <v>13.5</v>
      </c>
      <c r="L244" s="15">
        <f>IF(M244="OK",J244-K244,"")</f>
        <v>18.5</v>
      </c>
      <c r="M244" s="16" t="str">
        <f>IF(A244="","",IF(IFERROR(AND(COUNTIF($A$6:$A$2005,A244)=1,ISNUMBER(B244),B244&gt;=DATE(2020,1,1),B244&lt;=DATE(2100,12,31),OR(C244="Online",C244="Retail",C244="Wholesale"),D244&lt;&gt;"",E244&lt;&gt;"",F244&lt;&gt;"",ISNUMBER(G244),G244&gt;0,G244=INT(G244),ISNUMBER(H244),H244&gt;=0,H244=INT(H244),ISNUMBER(I244),I244&gt;=0,I244=INT(I244)),FALSE),"OK","Check input"))</f>
        <v>OK</v>
      </c>
    </row>
    <row r="245" spans="1:13" ht="23" customHeight="1">
      <c r="A245" s="12" t="s">
        <v>291</v>
      </c>
      <c r="B245" s="13">
        <v>46160</v>
      </c>
      <c r="C245" s="12" t="s">
        <v>23</v>
      </c>
      <c r="D245" s="12" t="s">
        <v>47</v>
      </c>
      <c r="E245" s="12" t="s">
        <v>48</v>
      </c>
      <c r="F245" s="12" t="s">
        <v>45</v>
      </c>
      <c r="G245" s="14">
        <v>3</v>
      </c>
      <c r="H245" s="14">
        <v>1400</v>
      </c>
      <c r="I245" s="14">
        <v>410</v>
      </c>
      <c r="J245" s="15">
        <f>IF(M245="OK",G245*H245/100,"")</f>
        <v>42.0</v>
      </c>
      <c r="K245" s="15">
        <f>IF(M245="OK",G245*I245/100,"")</f>
        <v>12.3</v>
      </c>
      <c r="L245" s="15">
        <f>IF(M245="OK",J245-K245,"")</f>
        <v>29.7</v>
      </c>
      <c r="M245" s="16" t="str">
        <f>IF(A245="","",IF(IFERROR(AND(COUNTIF($A$6:$A$2005,A245)=1,ISNUMBER(B245),B245&gt;=DATE(2020,1,1),B245&lt;=DATE(2100,12,31),OR(C245="Online",C245="Retail",C245="Wholesale"),D245&lt;&gt;"",E245&lt;&gt;"",F245&lt;&gt;"",ISNUMBER(G245),G245&gt;0,G245=INT(G245),ISNUMBER(H245),H245&gt;=0,H245=INT(H245),ISNUMBER(I245),I245&gt;=0,I245=INT(I245)),FALSE),"OK","Check input"))</f>
        <v>OK</v>
      </c>
    </row>
    <row r="246" spans="1:13" ht="23" customHeight="1">
      <c r="A246" s="12" t="s">
        <v>292</v>
      </c>
      <c r="B246" s="13">
        <v>46160</v>
      </c>
      <c r="C246" s="12" t="s">
        <v>28</v>
      </c>
      <c r="D246" s="12" t="s">
        <v>40</v>
      </c>
      <c r="E246" s="12" t="s">
        <v>41</v>
      </c>
      <c r="F246" s="12" t="s">
        <v>26</v>
      </c>
      <c r="G246" s="14">
        <v>3</v>
      </c>
      <c r="H246" s="14">
        <v>1200</v>
      </c>
      <c r="I246" s="14">
        <v>320</v>
      </c>
      <c r="J246" s="15">
        <f>IF(M246="OK",G246*H246/100,"")</f>
        <v>36.0</v>
      </c>
      <c r="K246" s="15">
        <f>IF(M246="OK",G246*I246/100,"")</f>
        <v>9.6</v>
      </c>
      <c r="L246" s="15">
        <f>IF(M246="OK",J246-K246,"")</f>
        <v>26.4</v>
      </c>
      <c r="M246" s="16" t="str">
        <f>IF(A246="","",IF(IFERROR(AND(COUNTIF($A$6:$A$2005,A246)=1,ISNUMBER(B246),B246&gt;=DATE(2020,1,1),B246&lt;=DATE(2100,12,31),OR(C246="Online",C246="Retail",C246="Wholesale"),D246&lt;&gt;"",E246&lt;&gt;"",F246&lt;&gt;"",ISNUMBER(G246),G246&gt;0,G246=INT(G246),ISNUMBER(H246),H246&gt;=0,H246=INT(H246),ISNUMBER(I246),I246&gt;=0,I246=INT(I246)),FALSE),"OK","Check input"))</f>
        <v>OK</v>
      </c>
    </row>
    <row r="247" spans="1:13" ht="23" customHeight="1">
      <c r="A247" s="12" t="s">
        <v>293</v>
      </c>
      <c r="B247" s="13">
        <v>46160</v>
      </c>
      <c r="C247" s="12" t="s">
        <v>50</v>
      </c>
      <c r="D247" s="12" t="s">
        <v>43</v>
      </c>
      <c r="E247" s="12" t="s">
        <v>44</v>
      </c>
      <c r="F247" s="12" t="s">
        <v>45</v>
      </c>
      <c r="G247" s="14">
        <v>3</v>
      </c>
      <c r="H247" s="14">
        <v>2200</v>
      </c>
      <c r="I247" s="14">
        <v>850</v>
      </c>
      <c r="J247" s="15">
        <f>IF(M247="OK",G247*H247/100,"")</f>
        <v>66.0</v>
      </c>
      <c r="K247" s="15">
        <f>IF(M247="OK",G247*I247/100,"")</f>
        <v>25.5</v>
      </c>
      <c r="L247" s="15">
        <f>IF(M247="OK",J247-K247,"")</f>
        <v>40.5</v>
      </c>
      <c r="M247" s="16" t="str">
        <f>IF(A247="","",IF(IFERROR(AND(COUNTIF($A$6:$A$2005,A247)=1,ISNUMBER(B247),B247&gt;=DATE(2020,1,1),B247&lt;=DATE(2100,12,31),OR(C247="Online",C247="Retail",C247="Wholesale"),D247&lt;&gt;"",E247&lt;&gt;"",F247&lt;&gt;"",ISNUMBER(G247),G247&gt;0,G247=INT(G247),ISNUMBER(H247),H247&gt;=0,H247=INT(H247),ISNUMBER(I247),I247&gt;=0,I247=INT(I247)),FALSE),"OK","Check input"))</f>
        <v>OK</v>
      </c>
    </row>
    <row r="248" spans="1:13" ht="23" customHeight="1">
      <c r="A248" s="12" t="s">
        <v>294</v>
      </c>
      <c r="B248" s="13">
        <v>46160</v>
      </c>
      <c r="C248" s="12" t="s">
        <v>23</v>
      </c>
      <c r="D248" s="12" t="s">
        <v>29</v>
      </c>
      <c r="E248" s="12" t="s">
        <v>30</v>
      </c>
      <c r="F248" s="12" t="s">
        <v>31</v>
      </c>
      <c r="G248" s="14">
        <v>4</v>
      </c>
      <c r="H248" s="14">
        <v>3200</v>
      </c>
      <c r="I248" s="14">
        <v>1350</v>
      </c>
      <c r="J248" s="15">
        <f>IF(M248="OK",G248*H248/100,"")</f>
        <v>128.0</v>
      </c>
      <c r="K248" s="15">
        <f>IF(M248="OK",G248*I248/100,"")</f>
        <v>54.0</v>
      </c>
      <c r="L248" s="15">
        <f>IF(M248="OK",J248-K248,"")</f>
        <v>74.0</v>
      </c>
      <c r="M248" s="16" t="str">
        <f>IF(A248="","",IF(IFERROR(AND(COUNTIF($A$6:$A$2005,A248)=1,ISNUMBER(B248),B248&gt;=DATE(2020,1,1),B248&lt;=DATE(2100,12,31),OR(C248="Online",C248="Retail",C248="Wholesale"),D248&lt;&gt;"",E248&lt;&gt;"",F248&lt;&gt;"",ISNUMBER(G248),G248&gt;0,G248=INT(G248),ISNUMBER(H248),H248&gt;=0,H248=INT(H248),ISNUMBER(I248),I248&gt;=0,I248=INT(I248)),FALSE),"OK","Check input"))</f>
        <v>OK</v>
      </c>
    </row>
    <row r="249" spans="1:13" ht="23" customHeight="1">
      <c r="A249" s="12" t="s">
        <v>295</v>
      </c>
      <c r="B249" s="13">
        <v>46160</v>
      </c>
      <c r="C249" s="12" t="s">
        <v>28</v>
      </c>
      <c r="D249" s="12" t="s">
        <v>24</v>
      </c>
      <c r="E249" s="12" t="s">
        <v>25</v>
      </c>
      <c r="F249" s="12" t="s">
        <v>26</v>
      </c>
      <c r="G249" s="14">
        <v>5</v>
      </c>
      <c r="H249" s="14">
        <v>4200</v>
      </c>
      <c r="I249" s="14">
        <v>1780</v>
      </c>
      <c r="J249" s="15">
        <f>IF(M249="OK",G249*H249/100,"")</f>
        <v>210.0</v>
      </c>
      <c r="K249" s="15">
        <f>IF(M249="OK",G249*I249/100,"")</f>
        <v>89.0</v>
      </c>
      <c r="L249" s="15">
        <f>IF(M249="OK",J249-K249,"")</f>
        <v>121.0</v>
      </c>
      <c r="M249" s="16" t="str">
        <f>IF(A249="","",IF(IFERROR(AND(COUNTIF($A$6:$A$2005,A249)=1,ISNUMBER(B249),B249&gt;=DATE(2020,1,1),B249&lt;=DATE(2100,12,31),OR(C249="Online",C249="Retail",C249="Wholesale"),D249&lt;&gt;"",E249&lt;&gt;"",F249&lt;&gt;"",ISNUMBER(G249),G249&gt;0,G249=INT(G249),ISNUMBER(H249),H249&gt;=0,H249=INT(H249),ISNUMBER(I249),I249&gt;=0,I249=INT(I249)),FALSE),"OK","Check input"))</f>
        <v>OK</v>
      </c>
    </row>
    <row r="250" spans="1:13" ht="23" customHeight="1">
      <c r="A250" s="12" t="s">
        <v>296</v>
      </c>
      <c r="B250" s="13">
        <v>46160</v>
      </c>
      <c r="C250" s="12" t="s">
        <v>23</v>
      </c>
      <c r="D250" s="12" t="s">
        <v>43</v>
      </c>
      <c r="E250" s="12" t="s">
        <v>44</v>
      </c>
      <c r="F250" s="12" t="s">
        <v>45</v>
      </c>
      <c r="G250" s="14">
        <v>3</v>
      </c>
      <c r="H250" s="14">
        <v>2200</v>
      </c>
      <c r="I250" s="14">
        <v>850</v>
      </c>
      <c r="J250" s="15">
        <f>IF(M250="OK",G250*H250/100,"")</f>
        <v>66.0</v>
      </c>
      <c r="K250" s="15">
        <f>IF(M250="OK",G250*I250/100,"")</f>
        <v>25.5</v>
      </c>
      <c r="L250" s="15">
        <f>IF(M250="OK",J250-K250,"")</f>
        <v>40.5</v>
      </c>
      <c r="M250" s="16" t="str">
        <f>IF(A250="","",IF(IFERROR(AND(COUNTIF($A$6:$A$2005,A250)=1,ISNUMBER(B250),B250&gt;=DATE(2020,1,1),B250&lt;=DATE(2100,12,31),OR(C250="Online",C250="Retail",C250="Wholesale"),D250&lt;&gt;"",E250&lt;&gt;"",F250&lt;&gt;"",ISNUMBER(G250),G250&gt;0,G250=INT(G250),ISNUMBER(H250),H250&gt;=0,H250=INT(H250),ISNUMBER(I250),I250&gt;=0,I250=INT(I250)),FALSE),"OK","Check input"))</f>
        <v>OK</v>
      </c>
    </row>
    <row r="251" spans="1:13" ht="23" customHeight="1">
      <c r="A251" s="12" t="s">
        <v>297</v>
      </c>
      <c r="B251" s="13">
        <v>46160</v>
      </c>
      <c r="C251" s="12" t="s">
        <v>28</v>
      </c>
      <c r="D251" s="12" t="s">
        <v>37</v>
      </c>
      <c r="E251" s="12" t="s">
        <v>38</v>
      </c>
      <c r="F251" s="12" t="s">
        <v>31</v>
      </c>
      <c r="G251" s="14">
        <v>2</v>
      </c>
      <c r="H251" s="14">
        <v>1800</v>
      </c>
      <c r="I251" s="14">
        <v>690</v>
      </c>
      <c r="J251" s="15">
        <f>IF(M251="OK",G251*H251/100,"")</f>
        <v>36.0</v>
      </c>
      <c r="K251" s="15">
        <f>IF(M251="OK",G251*I251/100,"")</f>
        <v>13.8</v>
      </c>
      <c r="L251" s="15">
        <f>IF(M251="OK",J251-K251,"")</f>
        <v>22.2</v>
      </c>
      <c r="M251" s="16" t="str">
        <f>IF(A251="","",IF(IFERROR(AND(COUNTIF($A$6:$A$2005,A251)=1,ISNUMBER(B251),B251&gt;=DATE(2020,1,1),B251&lt;=DATE(2100,12,31),OR(C251="Online",C251="Retail",C251="Wholesale"),D251&lt;&gt;"",E251&lt;&gt;"",F251&lt;&gt;"",ISNUMBER(G251),G251&gt;0,G251=INT(G251),ISNUMBER(H251),H251&gt;=0,H251=INT(H251),ISNUMBER(I251),I251&gt;=0,I251=INT(I251)),FALSE),"OK","Check input"))</f>
        <v>OK</v>
      </c>
    </row>
    <row r="252" spans="1:13" ht="23" customHeight="1">
      <c r="A252" s="12" t="s">
        <v>298</v>
      </c>
      <c r="B252" s="13">
        <v>46161</v>
      </c>
      <c r="C252" s="12" t="s">
        <v>28</v>
      </c>
      <c r="D252" s="12" t="s">
        <v>75</v>
      </c>
      <c r="E252" s="12" t="s">
        <v>76</v>
      </c>
      <c r="F252" s="12" t="s">
        <v>31</v>
      </c>
      <c r="G252" s="14">
        <v>1</v>
      </c>
      <c r="H252" s="14">
        <v>4600</v>
      </c>
      <c r="I252" s="14">
        <v>1920</v>
      </c>
      <c r="J252" s="15">
        <f>IF(M252="OK",G252*H252/100,"")</f>
        <v>46.0</v>
      </c>
      <c r="K252" s="15">
        <f>IF(M252="OK",G252*I252/100,"")</f>
        <v>19.2</v>
      </c>
      <c r="L252" s="15">
        <f>IF(M252="OK",J252-K252,"")</f>
        <v>26.8</v>
      </c>
      <c r="M252" s="16" t="str">
        <f>IF(A252="","",IF(IFERROR(AND(COUNTIF($A$6:$A$2005,A252)=1,ISNUMBER(B252),B252&gt;=DATE(2020,1,1),B252&lt;=DATE(2100,12,31),OR(C252="Online",C252="Retail",C252="Wholesale"),D252&lt;&gt;"",E252&lt;&gt;"",F252&lt;&gt;"",ISNUMBER(G252),G252&gt;0,G252=INT(G252),ISNUMBER(H252),H252&gt;=0,H252=INT(H252),ISNUMBER(I252),I252&gt;=0,I252=INT(I252)),FALSE),"OK","Check input"))</f>
        <v>OK</v>
      </c>
    </row>
    <row r="253" spans="1:13" ht="23" customHeight="1">
      <c r="A253" s="12" t="s">
        <v>299</v>
      </c>
      <c r="B253" s="13">
        <v>46161</v>
      </c>
      <c r="C253" s="12" t="s">
        <v>23</v>
      </c>
      <c r="D253" s="12" t="s">
        <v>33</v>
      </c>
      <c r="E253" s="12" t="s">
        <v>34</v>
      </c>
      <c r="F253" s="12" t="s">
        <v>26</v>
      </c>
      <c r="G253" s="14">
        <v>5</v>
      </c>
      <c r="H253" s="14">
        <v>2800</v>
      </c>
      <c r="I253" s="14">
        <v>1100</v>
      </c>
      <c r="J253" s="15">
        <f>IF(M253="OK",G253*H253/100,"")</f>
        <v>140.0</v>
      </c>
      <c r="K253" s="15">
        <f>IF(M253="OK",G253*I253/100,"")</f>
        <v>55.0</v>
      </c>
      <c r="L253" s="15">
        <f>IF(M253="OK",J253-K253,"")</f>
        <v>85.0</v>
      </c>
      <c r="M253" s="16" t="str">
        <f>IF(A253="","",IF(IFERROR(AND(COUNTIF($A$6:$A$2005,A253)=1,ISNUMBER(B253),B253&gt;=DATE(2020,1,1),B253&lt;=DATE(2100,12,31),OR(C253="Online",C253="Retail",C253="Wholesale"),D253&lt;&gt;"",E253&lt;&gt;"",F253&lt;&gt;"",ISNUMBER(G253),G253&gt;0,G253=INT(G253),ISNUMBER(H253),H253&gt;=0,H253=INT(H253),ISNUMBER(I253),I253&gt;=0,I253=INT(I253)),FALSE),"OK","Check input"))</f>
        <v>OK</v>
      </c>
    </row>
    <row r="254" spans="1:13" ht="23" customHeight="1">
      <c r="A254" s="12" t="s">
        <v>300</v>
      </c>
      <c r="B254" s="13">
        <v>46161</v>
      </c>
      <c r="C254" s="12" t="s">
        <v>28</v>
      </c>
      <c r="D254" s="12" t="s">
        <v>37</v>
      </c>
      <c r="E254" s="12" t="s">
        <v>38</v>
      </c>
      <c r="F254" s="12" t="s">
        <v>31</v>
      </c>
      <c r="G254" s="14">
        <v>4</v>
      </c>
      <c r="H254" s="14">
        <v>1800</v>
      </c>
      <c r="I254" s="14">
        <v>690</v>
      </c>
      <c r="J254" s="15">
        <f>IF(M254="OK",G254*H254/100,"")</f>
        <v>72.0</v>
      </c>
      <c r="K254" s="15">
        <f>IF(M254="OK",G254*I254/100,"")</f>
        <v>27.6</v>
      </c>
      <c r="L254" s="15">
        <f>IF(M254="OK",J254-K254,"")</f>
        <v>44.4</v>
      </c>
      <c r="M254" s="16" t="str">
        <f>IF(A254="","",IF(IFERROR(AND(COUNTIF($A$6:$A$2005,A254)=1,ISNUMBER(B254),B254&gt;=DATE(2020,1,1),B254&lt;=DATE(2100,12,31),OR(C254="Online",C254="Retail",C254="Wholesale"),D254&lt;&gt;"",E254&lt;&gt;"",F254&lt;&gt;"",ISNUMBER(G254),G254&gt;0,G254=INT(G254),ISNUMBER(H254),H254&gt;=0,H254=INT(H254),ISNUMBER(I254),I254&gt;=0,I254=INT(I254)),FALSE),"OK","Check input"))</f>
        <v>OK</v>
      </c>
    </row>
    <row r="255" spans="1:13" ht="23" customHeight="1">
      <c r="A255" s="12" t="s">
        <v>301</v>
      </c>
      <c r="B255" s="13">
        <v>46161</v>
      </c>
      <c r="C255" s="12" t="s">
        <v>23</v>
      </c>
      <c r="D255" s="12" t="s">
        <v>33</v>
      </c>
      <c r="E255" s="12" t="s">
        <v>34</v>
      </c>
      <c r="F255" s="12" t="s">
        <v>26</v>
      </c>
      <c r="G255" s="14">
        <v>5</v>
      </c>
      <c r="H255" s="14">
        <v>2800</v>
      </c>
      <c r="I255" s="14">
        <v>1100</v>
      </c>
      <c r="J255" s="15">
        <f>IF(M255="OK",G255*H255/100,"")</f>
        <v>140.0</v>
      </c>
      <c r="K255" s="15">
        <f>IF(M255="OK",G255*I255/100,"")</f>
        <v>55.0</v>
      </c>
      <c r="L255" s="15">
        <f>IF(M255="OK",J255-K255,"")</f>
        <v>85.0</v>
      </c>
      <c r="M255" s="16" t="str">
        <f>IF(A255="","",IF(IFERROR(AND(COUNTIF($A$6:$A$2005,A255)=1,ISNUMBER(B255),B255&gt;=DATE(2020,1,1),B255&lt;=DATE(2100,12,31),OR(C255="Online",C255="Retail",C255="Wholesale"),D255&lt;&gt;"",E255&lt;&gt;"",F255&lt;&gt;"",ISNUMBER(G255),G255&gt;0,G255=INT(G255),ISNUMBER(H255),H255&gt;=0,H255=INT(H255),ISNUMBER(I255),I255&gt;=0,I255=INT(I255)),FALSE),"OK","Check input"))</f>
        <v>OK</v>
      </c>
    </row>
    <row r="256" spans="1:13" ht="23" customHeight="1">
      <c r="A256" s="12" t="s">
        <v>302</v>
      </c>
      <c r="B256" s="13">
        <v>46161</v>
      </c>
      <c r="C256" s="12" t="s">
        <v>28</v>
      </c>
      <c r="D256" s="12" t="s">
        <v>69</v>
      </c>
      <c r="E256" s="12" t="s">
        <v>70</v>
      </c>
      <c r="F256" s="12" t="s">
        <v>31</v>
      </c>
      <c r="G256" s="14">
        <v>2</v>
      </c>
      <c r="H256" s="14">
        <v>3800</v>
      </c>
      <c r="I256" s="14">
        <v>1440</v>
      </c>
      <c r="J256" s="15">
        <f>IF(M256="OK",G256*H256/100,"")</f>
        <v>76.0</v>
      </c>
      <c r="K256" s="15">
        <f>IF(M256="OK",G256*I256/100,"")</f>
        <v>28.8</v>
      </c>
      <c r="L256" s="15">
        <f>IF(M256="OK",J256-K256,"")</f>
        <v>47.2</v>
      </c>
      <c r="M256" s="16" t="str">
        <f>IF(A256="","",IF(IFERROR(AND(COUNTIF($A$6:$A$2005,A256)=1,ISNUMBER(B256),B256&gt;=DATE(2020,1,1),B256&lt;=DATE(2100,12,31),OR(C256="Online",C256="Retail",C256="Wholesale"),D256&lt;&gt;"",E256&lt;&gt;"",F256&lt;&gt;"",ISNUMBER(G256),G256&gt;0,G256=INT(G256),ISNUMBER(H256),H256&gt;=0,H256=INT(H256),ISNUMBER(I256),I256&gt;=0,I256=INT(I256)),FALSE),"OK","Check input"))</f>
        <v>OK</v>
      </c>
    </row>
    <row r="257" spans="1:13" ht="23" customHeight="1">
      <c r="A257" s="12" t="s">
        <v>303</v>
      </c>
      <c r="B257" s="13">
        <v>46162</v>
      </c>
      <c r="C257" s="12" t="s">
        <v>50</v>
      </c>
      <c r="D257" s="12" t="s">
        <v>40</v>
      </c>
      <c r="E257" s="12" t="s">
        <v>41</v>
      </c>
      <c r="F257" s="12" t="s">
        <v>26</v>
      </c>
      <c r="G257" s="14">
        <v>4</v>
      </c>
      <c r="H257" s="14">
        <v>1200</v>
      </c>
      <c r="I257" s="14">
        <v>320</v>
      </c>
      <c r="J257" s="15">
        <f>IF(M257="OK",G257*H257/100,"")</f>
        <v>48.0</v>
      </c>
      <c r="K257" s="15">
        <f>IF(M257="OK",G257*I257/100,"")</f>
        <v>12.8</v>
      </c>
      <c r="L257" s="15">
        <f>IF(M257="OK",J257-K257,"")</f>
        <v>35.2</v>
      </c>
      <c r="M257" s="16" t="str">
        <f>IF(A257="","",IF(IFERROR(AND(COUNTIF($A$6:$A$2005,A257)=1,ISNUMBER(B257),B257&gt;=DATE(2020,1,1),B257&lt;=DATE(2100,12,31),OR(C257="Online",C257="Retail",C257="Wholesale"),D257&lt;&gt;"",E257&lt;&gt;"",F257&lt;&gt;"",ISNUMBER(G257),G257&gt;0,G257=INT(G257),ISNUMBER(H257),H257&gt;=0,H257=INT(H257),ISNUMBER(I257),I257&gt;=0,I257=INT(I257)),FALSE),"OK","Check input"))</f>
        <v>OK</v>
      </c>
    </row>
    <row r="258" spans="1:13" ht="23" customHeight="1">
      <c r="A258" s="12" t="s">
        <v>304</v>
      </c>
      <c r="B258" s="13">
        <v>46162</v>
      </c>
      <c r="C258" s="12" t="s">
        <v>23</v>
      </c>
      <c r="D258" s="12" t="s">
        <v>56</v>
      </c>
      <c r="E258" s="12" t="s">
        <v>57</v>
      </c>
      <c r="F258" s="12" t="s">
        <v>26</v>
      </c>
      <c r="G258" s="14">
        <v>2</v>
      </c>
      <c r="H258" s="14">
        <v>2000</v>
      </c>
      <c r="I258" s="14">
        <v>730</v>
      </c>
      <c r="J258" s="15">
        <f>IF(M258="OK",G258*H258/100,"")</f>
        <v>40.0</v>
      </c>
      <c r="K258" s="15">
        <f>IF(M258="OK",G258*I258/100,"")</f>
        <v>14.6</v>
      </c>
      <c r="L258" s="15">
        <f>IF(M258="OK",J258-K258,"")</f>
        <v>25.4</v>
      </c>
      <c r="M258" s="16" t="str">
        <f>IF(A258="","",IF(IFERROR(AND(COUNTIF($A$6:$A$2005,A258)=1,ISNUMBER(B258),B258&gt;=DATE(2020,1,1),B258&lt;=DATE(2100,12,31),OR(C258="Online",C258="Retail",C258="Wholesale"),D258&lt;&gt;"",E258&lt;&gt;"",F258&lt;&gt;"",ISNUMBER(G258),G258&gt;0,G258=INT(G258),ISNUMBER(H258),H258&gt;=0,H258=INT(H258),ISNUMBER(I258),I258&gt;=0,I258=INT(I258)),FALSE),"OK","Check input"))</f>
        <v>OK</v>
      </c>
    </row>
    <row r="259" spans="1:13" ht="23" customHeight="1">
      <c r="A259" s="12" t="s">
        <v>305</v>
      </c>
      <c r="B259" s="13">
        <v>46162</v>
      </c>
      <c r="C259" s="12" t="s">
        <v>23</v>
      </c>
      <c r="D259" s="12" t="s">
        <v>37</v>
      </c>
      <c r="E259" s="12" t="s">
        <v>38</v>
      </c>
      <c r="F259" s="12" t="s">
        <v>31</v>
      </c>
      <c r="G259" s="14">
        <v>3</v>
      </c>
      <c r="H259" s="14">
        <v>1800</v>
      </c>
      <c r="I259" s="14">
        <v>690</v>
      </c>
      <c r="J259" s="15">
        <f>IF(M259="OK",G259*H259/100,"")</f>
        <v>54.0</v>
      </c>
      <c r="K259" s="15">
        <f>IF(M259="OK",G259*I259/100,"")</f>
        <v>20.7</v>
      </c>
      <c r="L259" s="15">
        <f>IF(M259="OK",J259-K259,"")</f>
        <v>33.3</v>
      </c>
      <c r="M259" s="16" t="str">
        <f>IF(A259="","",IF(IFERROR(AND(COUNTIF($A$6:$A$2005,A259)=1,ISNUMBER(B259),B259&gt;=DATE(2020,1,1),B259&lt;=DATE(2100,12,31),OR(C259="Online",C259="Retail",C259="Wholesale"),D259&lt;&gt;"",E259&lt;&gt;"",F259&lt;&gt;"",ISNUMBER(G259),G259&gt;0,G259=INT(G259),ISNUMBER(H259),H259&gt;=0,H259=INT(H259),ISNUMBER(I259),I259&gt;=0,I259=INT(I259)),FALSE),"OK","Check input"))</f>
        <v>OK</v>
      </c>
    </row>
    <row r="260" spans="1:13" ht="23" customHeight="1">
      <c r="A260" s="12" t="s">
        <v>306</v>
      </c>
      <c r="B260" s="13">
        <v>46163</v>
      </c>
      <c r="C260" s="12" t="s">
        <v>23</v>
      </c>
      <c r="D260" s="12" t="s">
        <v>33</v>
      </c>
      <c r="E260" s="12" t="s">
        <v>34</v>
      </c>
      <c r="F260" s="12" t="s">
        <v>26</v>
      </c>
      <c r="G260" s="14">
        <v>5</v>
      </c>
      <c r="H260" s="14">
        <v>2800</v>
      </c>
      <c r="I260" s="14">
        <v>1100</v>
      </c>
      <c r="J260" s="15">
        <f>IF(M260="OK",G260*H260/100,"")</f>
        <v>140.0</v>
      </c>
      <c r="K260" s="15">
        <f>IF(M260="OK",G260*I260/100,"")</f>
        <v>55.0</v>
      </c>
      <c r="L260" s="15">
        <f>IF(M260="OK",J260-K260,"")</f>
        <v>85.0</v>
      </c>
      <c r="M260" s="16" t="str">
        <f>IF(A260="","",IF(IFERROR(AND(COUNTIF($A$6:$A$2005,A260)=1,ISNUMBER(B260),B260&gt;=DATE(2020,1,1),B260&lt;=DATE(2100,12,31),OR(C260="Online",C260="Retail",C260="Wholesale"),D260&lt;&gt;"",E260&lt;&gt;"",F260&lt;&gt;"",ISNUMBER(G260),G260&gt;0,G260=INT(G260),ISNUMBER(H260),H260&gt;=0,H260=INT(H260),ISNUMBER(I260),I260&gt;=0,I260=INT(I260)),FALSE),"OK","Check input"))</f>
        <v>OK</v>
      </c>
    </row>
    <row r="261" spans="1:13" ht="23" customHeight="1">
      <c r="A261" s="12" t="s">
        <v>307</v>
      </c>
      <c r="B261" s="13">
        <v>46163</v>
      </c>
      <c r="C261" s="12" t="s">
        <v>28</v>
      </c>
      <c r="D261" s="12" t="s">
        <v>40</v>
      </c>
      <c r="E261" s="12" t="s">
        <v>41</v>
      </c>
      <c r="F261" s="12" t="s">
        <v>26</v>
      </c>
      <c r="G261" s="14">
        <v>3</v>
      </c>
      <c r="H261" s="14">
        <v>1200</v>
      </c>
      <c r="I261" s="14">
        <v>320</v>
      </c>
      <c r="J261" s="15">
        <f>IF(M261="OK",G261*H261/100,"")</f>
        <v>36.0</v>
      </c>
      <c r="K261" s="15">
        <f>IF(M261="OK",G261*I261/100,"")</f>
        <v>9.6</v>
      </c>
      <c r="L261" s="15">
        <f>IF(M261="OK",J261-K261,"")</f>
        <v>26.4</v>
      </c>
      <c r="M261" s="16" t="str">
        <f>IF(A261="","",IF(IFERROR(AND(COUNTIF($A$6:$A$2005,A261)=1,ISNUMBER(B261),B261&gt;=DATE(2020,1,1),B261&lt;=DATE(2100,12,31),OR(C261="Online",C261="Retail",C261="Wholesale"),D261&lt;&gt;"",E261&lt;&gt;"",F261&lt;&gt;"",ISNUMBER(G261),G261&gt;0,G261=INT(G261),ISNUMBER(H261),H261&gt;=0,H261=INT(H261),ISNUMBER(I261),I261&gt;=0,I261=INT(I261)),FALSE),"OK","Check input"))</f>
        <v>OK</v>
      </c>
    </row>
    <row r="262" spans="1:13" ht="23" customHeight="1">
      <c r="A262" s="12" t="s">
        <v>308</v>
      </c>
      <c r="B262" s="13">
        <v>46163</v>
      </c>
      <c r="C262" s="12" t="s">
        <v>28</v>
      </c>
      <c r="D262" s="12" t="s">
        <v>29</v>
      </c>
      <c r="E262" s="12" t="s">
        <v>30</v>
      </c>
      <c r="F262" s="12" t="s">
        <v>31</v>
      </c>
      <c r="G262" s="14">
        <v>3</v>
      </c>
      <c r="H262" s="14">
        <v>3200</v>
      </c>
      <c r="I262" s="14">
        <v>1350</v>
      </c>
      <c r="J262" s="15">
        <f>IF(M262="OK",G262*H262/100,"")</f>
        <v>96.0</v>
      </c>
      <c r="K262" s="15">
        <f>IF(M262="OK",G262*I262/100,"")</f>
        <v>40.5</v>
      </c>
      <c r="L262" s="15">
        <f>IF(M262="OK",J262-K262,"")</f>
        <v>55.5</v>
      </c>
      <c r="M262" s="16" t="str">
        <f>IF(A262="","",IF(IFERROR(AND(COUNTIF($A$6:$A$2005,A262)=1,ISNUMBER(B262),B262&gt;=DATE(2020,1,1),B262&lt;=DATE(2100,12,31),OR(C262="Online",C262="Retail",C262="Wholesale"),D262&lt;&gt;"",E262&lt;&gt;"",F262&lt;&gt;"",ISNUMBER(G262),G262&gt;0,G262=INT(G262),ISNUMBER(H262),H262&gt;=0,H262=INT(H262),ISNUMBER(I262),I262&gt;=0,I262=INT(I262)),FALSE),"OK","Check input"))</f>
        <v>OK</v>
      </c>
    </row>
    <row r="263" spans="1:13" ht="23" customHeight="1">
      <c r="A263" s="12" t="s">
        <v>309</v>
      </c>
      <c r="B263" s="13">
        <v>46164</v>
      </c>
      <c r="C263" s="12" t="s">
        <v>28</v>
      </c>
      <c r="D263" s="12" t="s">
        <v>29</v>
      </c>
      <c r="E263" s="12" t="s">
        <v>30</v>
      </c>
      <c r="F263" s="12" t="s">
        <v>31</v>
      </c>
      <c r="G263" s="14">
        <v>1</v>
      </c>
      <c r="H263" s="14">
        <v>3200</v>
      </c>
      <c r="I263" s="14">
        <v>1350</v>
      </c>
      <c r="J263" s="15">
        <f>IF(M263="OK",G263*H263/100,"")</f>
        <v>32.0</v>
      </c>
      <c r="K263" s="15">
        <f>IF(M263="OK",G263*I263/100,"")</f>
        <v>13.5</v>
      </c>
      <c r="L263" s="15">
        <f>IF(M263="OK",J263-K263,"")</f>
        <v>18.5</v>
      </c>
      <c r="M263" s="16" t="str">
        <f>IF(A263="","",IF(IFERROR(AND(COUNTIF($A$6:$A$2005,A263)=1,ISNUMBER(B263),B263&gt;=DATE(2020,1,1),B263&lt;=DATE(2100,12,31),OR(C263="Online",C263="Retail",C263="Wholesale"),D263&lt;&gt;"",E263&lt;&gt;"",F263&lt;&gt;"",ISNUMBER(G263),G263&gt;0,G263=INT(G263),ISNUMBER(H263),H263&gt;=0,H263=INT(H263),ISNUMBER(I263),I263&gt;=0,I263=INT(I263)),FALSE),"OK","Check input"))</f>
        <v>OK</v>
      </c>
    </row>
    <row r="264" spans="1:13" ht="23" customHeight="1">
      <c r="A264" s="12" t="s">
        <v>310</v>
      </c>
      <c r="B264" s="13">
        <v>46164</v>
      </c>
      <c r="C264" s="12" t="s">
        <v>28</v>
      </c>
      <c r="D264" s="12" t="s">
        <v>24</v>
      </c>
      <c r="E264" s="12" t="s">
        <v>25</v>
      </c>
      <c r="F264" s="12" t="s">
        <v>26</v>
      </c>
      <c r="G264" s="14">
        <v>3</v>
      </c>
      <c r="H264" s="14">
        <v>4200</v>
      </c>
      <c r="I264" s="14">
        <v>1780</v>
      </c>
      <c r="J264" s="15">
        <f>IF(M264="OK",G264*H264/100,"")</f>
        <v>126.0</v>
      </c>
      <c r="K264" s="15">
        <f>IF(M264="OK",G264*I264/100,"")</f>
        <v>53.4</v>
      </c>
      <c r="L264" s="15">
        <f>IF(M264="OK",J264-K264,"")</f>
        <v>72.6</v>
      </c>
      <c r="M264" s="16" t="str">
        <f>IF(A264="","",IF(IFERROR(AND(COUNTIF($A$6:$A$2005,A264)=1,ISNUMBER(B264),B264&gt;=DATE(2020,1,1),B264&lt;=DATE(2100,12,31),OR(C264="Online",C264="Retail",C264="Wholesale"),D264&lt;&gt;"",E264&lt;&gt;"",F264&lt;&gt;"",ISNUMBER(G264),G264&gt;0,G264=INT(G264),ISNUMBER(H264),H264&gt;=0,H264=INT(H264),ISNUMBER(I264),I264&gt;=0,I264=INT(I264)),FALSE),"OK","Check input"))</f>
        <v>OK</v>
      </c>
    </row>
    <row r="265" spans="1:13" ht="23" customHeight="1">
      <c r="A265" s="12" t="s">
        <v>311</v>
      </c>
      <c r="B265" s="13">
        <v>46164</v>
      </c>
      <c r="C265" s="12" t="s">
        <v>28</v>
      </c>
      <c r="D265" s="12" t="s">
        <v>37</v>
      </c>
      <c r="E265" s="12" t="s">
        <v>38</v>
      </c>
      <c r="F265" s="12" t="s">
        <v>31</v>
      </c>
      <c r="G265" s="14">
        <v>2</v>
      </c>
      <c r="H265" s="14">
        <v>1800</v>
      </c>
      <c r="I265" s="14">
        <v>690</v>
      </c>
      <c r="J265" s="15">
        <f>IF(M265="OK",G265*H265/100,"")</f>
        <v>36.0</v>
      </c>
      <c r="K265" s="15">
        <f>IF(M265="OK",G265*I265/100,"")</f>
        <v>13.8</v>
      </c>
      <c r="L265" s="15">
        <f>IF(M265="OK",J265-K265,"")</f>
        <v>22.2</v>
      </c>
      <c r="M265" s="16" t="str">
        <f>IF(A265="","",IF(IFERROR(AND(COUNTIF($A$6:$A$2005,A265)=1,ISNUMBER(B265),B265&gt;=DATE(2020,1,1),B265&lt;=DATE(2100,12,31),OR(C265="Online",C265="Retail",C265="Wholesale"),D265&lt;&gt;"",E265&lt;&gt;"",F265&lt;&gt;"",ISNUMBER(G265),G265&gt;0,G265=INT(G265),ISNUMBER(H265),H265&gt;=0,H265=INT(H265),ISNUMBER(I265),I265&gt;=0,I265=INT(I265)),FALSE),"OK","Check input"))</f>
        <v>OK</v>
      </c>
    </row>
    <row r="266" spans="1:13" ht="23" customHeight="1">
      <c r="A266" s="12" t="s">
        <v>312</v>
      </c>
      <c r="B266" s="13">
        <v>46164</v>
      </c>
      <c r="C266" s="12" t="s">
        <v>23</v>
      </c>
      <c r="D266" s="12" t="s">
        <v>33</v>
      </c>
      <c r="E266" s="12" t="s">
        <v>34</v>
      </c>
      <c r="F266" s="12" t="s">
        <v>26</v>
      </c>
      <c r="G266" s="14">
        <v>4</v>
      </c>
      <c r="H266" s="14">
        <v>2800</v>
      </c>
      <c r="I266" s="14">
        <v>1100</v>
      </c>
      <c r="J266" s="15">
        <f>IF(M266="OK",G266*H266/100,"")</f>
        <v>112.0</v>
      </c>
      <c r="K266" s="15">
        <f>IF(M266="OK",G266*I266/100,"")</f>
        <v>44.0</v>
      </c>
      <c r="L266" s="15">
        <f>IF(M266="OK",J266-K266,"")</f>
        <v>68.0</v>
      </c>
      <c r="M266" s="16" t="str">
        <f>IF(A266="","",IF(IFERROR(AND(COUNTIF($A$6:$A$2005,A266)=1,ISNUMBER(B266),B266&gt;=DATE(2020,1,1),B266&lt;=DATE(2100,12,31),OR(C266="Online",C266="Retail",C266="Wholesale"),D266&lt;&gt;"",E266&lt;&gt;"",F266&lt;&gt;"",ISNUMBER(G266),G266&gt;0,G266=INT(G266),ISNUMBER(H266),H266&gt;=0,H266=INT(H266),ISNUMBER(I266),I266&gt;=0,I266=INT(I266)),FALSE),"OK","Check input"))</f>
        <v>OK</v>
      </c>
    </row>
    <row r="267" spans="1:13" ht="23" customHeight="1">
      <c r="A267" s="12" t="s">
        <v>313</v>
      </c>
      <c r="B267" s="13">
        <v>46164</v>
      </c>
      <c r="C267" s="12" t="s">
        <v>23</v>
      </c>
      <c r="D267" s="12" t="s">
        <v>65</v>
      </c>
      <c r="E267" s="12" t="s">
        <v>66</v>
      </c>
      <c r="F267" s="12" t="s">
        <v>45</v>
      </c>
      <c r="G267" s="14">
        <v>2</v>
      </c>
      <c r="H267" s="14">
        <v>2400</v>
      </c>
      <c r="I267" s="14">
        <v>980</v>
      </c>
      <c r="J267" s="15">
        <f>IF(M267="OK",G267*H267/100,"")</f>
        <v>48.0</v>
      </c>
      <c r="K267" s="15">
        <f>IF(M267="OK",G267*I267/100,"")</f>
        <v>19.6</v>
      </c>
      <c r="L267" s="15">
        <f>IF(M267="OK",J267-K267,"")</f>
        <v>28.4</v>
      </c>
      <c r="M267" s="16" t="str">
        <f>IF(A267="","",IF(IFERROR(AND(COUNTIF($A$6:$A$2005,A267)=1,ISNUMBER(B267),B267&gt;=DATE(2020,1,1),B267&lt;=DATE(2100,12,31),OR(C267="Online",C267="Retail",C267="Wholesale"),D267&lt;&gt;"",E267&lt;&gt;"",F267&lt;&gt;"",ISNUMBER(G267),G267&gt;0,G267=INT(G267),ISNUMBER(H267),H267&gt;=0,H267=INT(H267),ISNUMBER(I267),I267&gt;=0,I267=INT(I267)),FALSE),"OK","Check input"))</f>
        <v>OK</v>
      </c>
    </row>
    <row r="268" spans="1:13" ht="23" customHeight="1">
      <c r="A268" s="12" t="s">
        <v>314</v>
      </c>
      <c r="B268" s="13">
        <v>46164</v>
      </c>
      <c r="C268" s="12" t="s">
        <v>23</v>
      </c>
      <c r="D268" s="12" t="s">
        <v>29</v>
      </c>
      <c r="E268" s="12" t="s">
        <v>30</v>
      </c>
      <c r="F268" s="12" t="s">
        <v>31</v>
      </c>
      <c r="G268" s="14">
        <v>1</v>
      </c>
      <c r="H268" s="14">
        <v>3200</v>
      </c>
      <c r="I268" s="14">
        <v>1350</v>
      </c>
      <c r="J268" s="15">
        <f>IF(M268="OK",G268*H268/100,"")</f>
        <v>32.0</v>
      </c>
      <c r="K268" s="15">
        <f>IF(M268="OK",G268*I268/100,"")</f>
        <v>13.5</v>
      </c>
      <c r="L268" s="15">
        <f>IF(M268="OK",J268-K268,"")</f>
        <v>18.5</v>
      </c>
      <c r="M268" s="16" t="str">
        <f>IF(A268="","",IF(IFERROR(AND(COUNTIF($A$6:$A$2005,A268)=1,ISNUMBER(B268),B268&gt;=DATE(2020,1,1),B268&lt;=DATE(2100,12,31),OR(C268="Online",C268="Retail",C268="Wholesale"),D268&lt;&gt;"",E268&lt;&gt;"",F268&lt;&gt;"",ISNUMBER(G268),G268&gt;0,G268=INT(G268),ISNUMBER(H268),H268&gt;=0,H268=INT(H268),ISNUMBER(I268),I268&gt;=0,I268=INT(I268)),FALSE),"OK","Check input"))</f>
        <v>OK</v>
      </c>
    </row>
    <row r="269" spans="1:13" ht="23" customHeight="1">
      <c r="A269" s="12" t="s">
        <v>315</v>
      </c>
      <c r="B269" s="13">
        <v>46164</v>
      </c>
      <c r="C269" s="12" t="s">
        <v>23</v>
      </c>
      <c r="D269" s="12" t="s">
        <v>43</v>
      </c>
      <c r="E269" s="12" t="s">
        <v>44</v>
      </c>
      <c r="F269" s="12" t="s">
        <v>45</v>
      </c>
      <c r="G269" s="14">
        <v>2</v>
      </c>
      <c r="H269" s="14">
        <v>2200</v>
      </c>
      <c r="I269" s="14">
        <v>850</v>
      </c>
      <c r="J269" s="15">
        <f>IF(M269="OK",G269*H269/100,"")</f>
        <v>44.0</v>
      </c>
      <c r="K269" s="15">
        <f>IF(M269="OK",G269*I269/100,"")</f>
        <v>17.0</v>
      </c>
      <c r="L269" s="15">
        <f>IF(M269="OK",J269-K269,"")</f>
        <v>27.0</v>
      </c>
      <c r="M269" s="16" t="str">
        <f>IF(A269="","",IF(IFERROR(AND(COUNTIF($A$6:$A$2005,A269)=1,ISNUMBER(B269),B269&gt;=DATE(2020,1,1),B269&lt;=DATE(2100,12,31),OR(C269="Online",C269="Retail",C269="Wholesale"),D269&lt;&gt;"",E269&lt;&gt;"",F269&lt;&gt;"",ISNUMBER(G269),G269&gt;0,G269=INT(G269),ISNUMBER(H269),H269&gt;=0,H269=INT(H269),ISNUMBER(I269),I269&gt;=0,I269=INT(I269)),FALSE),"OK","Check input"))</f>
        <v>OK</v>
      </c>
    </row>
    <row r="270" spans="1:13" ht="23" customHeight="1">
      <c r="A270" s="12" t="s">
        <v>316</v>
      </c>
      <c r="B270" s="13">
        <v>46165</v>
      </c>
      <c r="C270" s="12" t="s">
        <v>50</v>
      </c>
      <c r="D270" s="12" t="s">
        <v>51</v>
      </c>
      <c r="E270" s="12" t="s">
        <v>52</v>
      </c>
      <c r="F270" s="12" t="s">
        <v>45</v>
      </c>
      <c r="G270" s="14">
        <v>4</v>
      </c>
      <c r="H270" s="14">
        <v>1600</v>
      </c>
      <c r="I270" s="14">
        <v>520</v>
      </c>
      <c r="J270" s="15">
        <f>IF(M270="OK",G270*H270/100,"")</f>
        <v>64.0</v>
      </c>
      <c r="K270" s="15">
        <f>IF(M270="OK",G270*I270/100,"")</f>
        <v>20.8</v>
      </c>
      <c r="L270" s="15">
        <f>IF(M270="OK",J270-K270,"")</f>
        <v>43.2</v>
      </c>
      <c r="M270" s="16" t="str">
        <f>IF(A270="","",IF(IFERROR(AND(COUNTIF($A$6:$A$2005,A270)=1,ISNUMBER(B270),B270&gt;=DATE(2020,1,1),B270&lt;=DATE(2100,12,31),OR(C270="Online",C270="Retail",C270="Wholesale"),D270&lt;&gt;"",E270&lt;&gt;"",F270&lt;&gt;"",ISNUMBER(G270),G270&gt;0,G270=INT(G270),ISNUMBER(H270),H270&gt;=0,H270=INT(H270),ISNUMBER(I270),I270&gt;=0,I270=INT(I270)),FALSE),"OK","Check input"))</f>
        <v>OK</v>
      </c>
    </row>
    <row r="271" spans="1:13" ht="23" customHeight="1">
      <c r="A271" s="12" t="s">
        <v>317</v>
      </c>
      <c r="B271" s="13">
        <v>46165</v>
      </c>
      <c r="C271" s="12" t="s">
        <v>50</v>
      </c>
      <c r="D271" s="12" t="s">
        <v>75</v>
      </c>
      <c r="E271" s="12" t="s">
        <v>76</v>
      </c>
      <c r="F271" s="12" t="s">
        <v>31</v>
      </c>
      <c r="G271" s="14">
        <v>4</v>
      </c>
      <c r="H271" s="14">
        <v>4600</v>
      </c>
      <c r="I271" s="14">
        <v>1920</v>
      </c>
      <c r="J271" s="15">
        <f>IF(M271="OK",G271*H271/100,"")</f>
        <v>184.0</v>
      </c>
      <c r="K271" s="15">
        <f>IF(M271="OK",G271*I271/100,"")</f>
        <v>76.8</v>
      </c>
      <c r="L271" s="15">
        <f>IF(M271="OK",J271-K271,"")</f>
        <v>107.2</v>
      </c>
      <c r="M271" s="16" t="str">
        <f>IF(A271="","",IF(IFERROR(AND(COUNTIF($A$6:$A$2005,A271)=1,ISNUMBER(B271),B271&gt;=DATE(2020,1,1),B271&lt;=DATE(2100,12,31),OR(C271="Online",C271="Retail",C271="Wholesale"),D271&lt;&gt;"",E271&lt;&gt;"",F271&lt;&gt;"",ISNUMBER(G271),G271&gt;0,G271=INT(G271),ISNUMBER(H271),H271&gt;=0,H271=INT(H271),ISNUMBER(I271),I271&gt;=0,I271=INT(I271)),FALSE),"OK","Check input"))</f>
        <v>OK</v>
      </c>
    </row>
    <row r="272" spans="1:13" ht="23" customHeight="1">
      <c r="A272" s="12" t="s">
        <v>318</v>
      </c>
      <c r="B272" s="13">
        <v>46165</v>
      </c>
      <c r="C272" s="12" t="s">
        <v>28</v>
      </c>
      <c r="D272" s="12" t="s">
        <v>65</v>
      </c>
      <c r="E272" s="12" t="s">
        <v>66</v>
      </c>
      <c r="F272" s="12" t="s">
        <v>45</v>
      </c>
      <c r="G272" s="14">
        <v>4</v>
      </c>
      <c r="H272" s="14">
        <v>2400</v>
      </c>
      <c r="I272" s="14">
        <v>980</v>
      </c>
      <c r="J272" s="15">
        <f>IF(M272="OK",G272*H272/100,"")</f>
        <v>96.0</v>
      </c>
      <c r="K272" s="15">
        <f>IF(M272="OK",G272*I272/100,"")</f>
        <v>39.2</v>
      </c>
      <c r="L272" s="15">
        <f>IF(M272="OK",J272-K272,"")</f>
        <v>56.8</v>
      </c>
      <c r="M272" s="16" t="str">
        <f>IF(A272="","",IF(IFERROR(AND(COUNTIF($A$6:$A$2005,A272)=1,ISNUMBER(B272),B272&gt;=DATE(2020,1,1),B272&lt;=DATE(2100,12,31),OR(C272="Online",C272="Retail",C272="Wholesale"),D272&lt;&gt;"",E272&lt;&gt;"",F272&lt;&gt;"",ISNUMBER(G272),G272&gt;0,G272=INT(G272),ISNUMBER(H272),H272&gt;=0,H272=INT(H272),ISNUMBER(I272),I272&gt;=0,I272=INT(I272)),FALSE),"OK","Check input"))</f>
        <v>OK</v>
      </c>
    </row>
    <row r="273" spans="1:13" ht="23" customHeight="1">
      <c r="A273" s="12" t="s">
        <v>319</v>
      </c>
      <c r="B273" s="13">
        <v>46165</v>
      </c>
      <c r="C273" s="12" t="s">
        <v>23</v>
      </c>
      <c r="D273" s="12" t="s">
        <v>51</v>
      </c>
      <c r="E273" s="12" t="s">
        <v>52</v>
      </c>
      <c r="F273" s="12" t="s">
        <v>45</v>
      </c>
      <c r="G273" s="14">
        <v>1</v>
      </c>
      <c r="H273" s="14">
        <v>1600</v>
      </c>
      <c r="I273" s="14">
        <v>520</v>
      </c>
      <c r="J273" s="15">
        <f>IF(M273="OK",G273*H273/100,"")</f>
        <v>16.0</v>
      </c>
      <c r="K273" s="15">
        <f>IF(M273="OK",G273*I273/100,"")</f>
        <v>5.2</v>
      </c>
      <c r="L273" s="15">
        <f>IF(M273="OK",J273-K273,"")</f>
        <v>10.8</v>
      </c>
      <c r="M273" s="16" t="str">
        <f>IF(A273="","",IF(IFERROR(AND(COUNTIF($A$6:$A$2005,A273)=1,ISNUMBER(B273),B273&gt;=DATE(2020,1,1),B273&lt;=DATE(2100,12,31),OR(C273="Online",C273="Retail",C273="Wholesale"),D273&lt;&gt;"",E273&lt;&gt;"",F273&lt;&gt;"",ISNUMBER(G273),G273&gt;0,G273=INT(G273),ISNUMBER(H273),H273&gt;=0,H273=INT(H273),ISNUMBER(I273),I273&gt;=0,I273=INT(I273)),FALSE),"OK","Check input"))</f>
        <v>OK</v>
      </c>
    </row>
    <row r="274" spans="1:13" ht="23" customHeight="1">
      <c r="A274" s="12" t="s">
        <v>320</v>
      </c>
      <c r="B274" s="13">
        <v>46165</v>
      </c>
      <c r="C274" s="12" t="s">
        <v>23</v>
      </c>
      <c r="D274" s="12" t="s">
        <v>65</v>
      </c>
      <c r="E274" s="12" t="s">
        <v>66</v>
      </c>
      <c r="F274" s="12" t="s">
        <v>45</v>
      </c>
      <c r="G274" s="14">
        <v>3</v>
      </c>
      <c r="H274" s="14">
        <v>2400</v>
      </c>
      <c r="I274" s="14">
        <v>980</v>
      </c>
      <c r="J274" s="15">
        <f>IF(M274="OK",G274*H274/100,"")</f>
        <v>72.0</v>
      </c>
      <c r="K274" s="15">
        <f>IF(M274="OK",G274*I274/100,"")</f>
        <v>29.4</v>
      </c>
      <c r="L274" s="15">
        <f>IF(M274="OK",J274-K274,"")</f>
        <v>42.6</v>
      </c>
      <c r="M274" s="16" t="str">
        <f>IF(A274="","",IF(IFERROR(AND(COUNTIF($A$6:$A$2005,A274)=1,ISNUMBER(B274),B274&gt;=DATE(2020,1,1),B274&lt;=DATE(2100,12,31),OR(C274="Online",C274="Retail",C274="Wholesale"),D274&lt;&gt;"",E274&lt;&gt;"",F274&lt;&gt;"",ISNUMBER(G274),G274&gt;0,G274=INT(G274),ISNUMBER(H274),H274&gt;=0,H274=INT(H274),ISNUMBER(I274),I274&gt;=0,I274=INT(I274)),FALSE),"OK","Check input"))</f>
        <v>OK</v>
      </c>
    </row>
    <row r="275" spans="1:13" ht="23" customHeight="1">
      <c r="A275" s="12" t="s">
        <v>321</v>
      </c>
      <c r="B275" s="13">
        <v>46165</v>
      </c>
      <c r="C275" s="12" t="s">
        <v>23</v>
      </c>
      <c r="D275" s="12" t="s">
        <v>24</v>
      </c>
      <c r="E275" s="12" t="s">
        <v>25</v>
      </c>
      <c r="F275" s="12" t="s">
        <v>26</v>
      </c>
      <c r="G275" s="14">
        <v>3</v>
      </c>
      <c r="H275" s="14">
        <v>4200</v>
      </c>
      <c r="I275" s="14">
        <v>1780</v>
      </c>
      <c r="J275" s="15">
        <f>IF(M275="OK",G275*H275/100,"")</f>
        <v>126.0</v>
      </c>
      <c r="K275" s="15">
        <f>IF(M275="OK",G275*I275/100,"")</f>
        <v>53.4</v>
      </c>
      <c r="L275" s="15">
        <f>IF(M275="OK",J275-K275,"")</f>
        <v>72.6</v>
      </c>
      <c r="M275" s="16" t="str">
        <f>IF(A275="","",IF(IFERROR(AND(COUNTIF($A$6:$A$2005,A275)=1,ISNUMBER(B275),B275&gt;=DATE(2020,1,1),B275&lt;=DATE(2100,12,31),OR(C275="Online",C275="Retail",C275="Wholesale"),D275&lt;&gt;"",E275&lt;&gt;"",F275&lt;&gt;"",ISNUMBER(G275),G275&gt;0,G275=INT(G275),ISNUMBER(H275),H275&gt;=0,H275=INT(H275),ISNUMBER(I275),I275&gt;=0,I275=INT(I275)),FALSE),"OK","Check input"))</f>
        <v>OK</v>
      </c>
    </row>
    <row r="276" spans="1:13" ht="23" customHeight="1">
      <c r="A276" s="12" t="s">
        <v>322</v>
      </c>
      <c r="B276" s="13">
        <v>46165</v>
      </c>
      <c r="C276" s="12" t="s">
        <v>28</v>
      </c>
      <c r="D276" s="12" t="s">
        <v>43</v>
      </c>
      <c r="E276" s="12" t="s">
        <v>44</v>
      </c>
      <c r="F276" s="12" t="s">
        <v>45</v>
      </c>
      <c r="G276" s="14">
        <v>1</v>
      </c>
      <c r="H276" s="14">
        <v>2200</v>
      </c>
      <c r="I276" s="14">
        <v>850</v>
      </c>
      <c r="J276" s="15">
        <f>IF(M276="OK",G276*H276/100,"")</f>
        <v>22.0</v>
      </c>
      <c r="K276" s="15">
        <f>IF(M276="OK",G276*I276/100,"")</f>
        <v>8.5</v>
      </c>
      <c r="L276" s="15">
        <f>IF(M276="OK",J276-K276,"")</f>
        <v>13.5</v>
      </c>
      <c r="M276" s="16" t="str">
        <f>IF(A276="","",IF(IFERROR(AND(COUNTIF($A$6:$A$2005,A276)=1,ISNUMBER(B276),B276&gt;=DATE(2020,1,1),B276&lt;=DATE(2100,12,31),OR(C276="Online",C276="Retail",C276="Wholesale"),D276&lt;&gt;"",E276&lt;&gt;"",F276&lt;&gt;"",ISNUMBER(G276),G276&gt;0,G276=INT(G276),ISNUMBER(H276),H276&gt;=0,H276=INT(H276),ISNUMBER(I276),I276&gt;=0,I276=INT(I276)),FALSE),"OK","Check input"))</f>
        <v>OK</v>
      </c>
    </row>
    <row r="277" spans="1:13" ht="23" customHeight="1">
      <c r="A277" s="12" t="s">
        <v>323</v>
      </c>
      <c r="B277" s="13">
        <v>46166</v>
      </c>
      <c r="C277" s="12" t="s">
        <v>28</v>
      </c>
      <c r="D277" s="12" t="s">
        <v>24</v>
      </c>
      <c r="E277" s="12" t="s">
        <v>25</v>
      </c>
      <c r="F277" s="12" t="s">
        <v>26</v>
      </c>
      <c r="G277" s="14">
        <v>5</v>
      </c>
      <c r="H277" s="14">
        <v>4200</v>
      </c>
      <c r="I277" s="14">
        <v>1780</v>
      </c>
      <c r="J277" s="15">
        <f>IF(M277="OK",G277*H277/100,"")</f>
        <v>210.0</v>
      </c>
      <c r="K277" s="15">
        <f>IF(M277="OK",G277*I277/100,"")</f>
        <v>89.0</v>
      </c>
      <c r="L277" s="15">
        <f>IF(M277="OK",J277-K277,"")</f>
        <v>121.0</v>
      </c>
      <c r="M277" s="16" t="str">
        <f>IF(A277="","",IF(IFERROR(AND(COUNTIF($A$6:$A$2005,A277)=1,ISNUMBER(B277),B277&gt;=DATE(2020,1,1),B277&lt;=DATE(2100,12,31),OR(C277="Online",C277="Retail",C277="Wholesale"),D277&lt;&gt;"",E277&lt;&gt;"",F277&lt;&gt;"",ISNUMBER(G277),G277&gt;0,G277=INT(G277),ISNUMBER(H277),H277&gt;=0,H277=INT(H277),ISNUMBER(I277),I277&gt;=0,I277=INT(I277)),FALSE),"OK","Check input"))</f>
        <v>OK</v>
      </c>
    </row>
    <row r="278" spans="1:13" ht="23" customHeight="1">
      <c r="A278" s="12" t="s">
        <v>324</v>
      </c>
      <c r="B278" s="13">
        <v>46166</v>
      </c>
      <c r="C278" s="12" t="s">
        <v>23</v>
      </c>
      <c r="D278" s="12" t="s">
        <v>40</v>
      </c>
      <c r="E278" s="12" t="s">
        <v>41</v>
      </c>
      <c r="F278" s="12" t="s">
        <v>26</v>
      </c>
      <c r="G278" s="14">
        <v>2</v>
      </c>
      <c r="H278" s="14">
        <v>1200</v>
      </c>
      <c r="I278" s="14">
        <v>320</v>
      </c>
      <c r="J278" s="15">
        <f>IF(M278="OK",G278*H278/100,"")</f>
        <v>24.0</v>
      </c>
      <c r="K278" s="15">
        <f>IF(M278="OK",G278*I278/100,"")</f>
        <v>6.4</v>
      </c>
      <c r="L278" s="15">
        <f>IF(M278="OK",J278-K278,"")</f>
        <v>17.6</v>
      </c>
      <c r="M278" s="16" t="str">
        <f>IF(A278="","",IF(IFERROR(AND(COUNTIF($A$6:$A$2005,A278)=1,ISNUMBER(B278),B278&gt;=DATE(2020,1,1),B278&lt;=DATE(2100,12,31),OR(C278="Online",C278="Retail",C278="Wholesale"),D278&lt;&gt;"",E278&lt;&gt;"",F278&lt;&gt;"",ISNUMBER(G278),G278&gt;0,G278=INT(G278),ISNUMBER(H278),H278&gt;=0,H278=INT(H278),ISNUMBER(I278),I278&gt;=0,I278=INT(I278)),FALSE),"OK","Check input"))</f>
        <v>OK</v>
      </c>
    </row>
    <row r="279" spans="1:13" ht="23" customHeight="1">
      <c r="A279" s="12" t="s">
        <v>325</v>
      </c>
      <c r="B279" s="13">
        <v>46166</v>
      </c>
      <c r="C279" s="12" t="s">
        <v>28</v>
      </c>
      <c r="D279" s="12" t="s">
        <v>47</v>
      </c>
      <c r="E279" s="12" t="s">
        <v>48</v>
      </c>
      <c r="F279" s="12" t="s">
        <v>45</v>
      </c>
      <c r="G279" s="14">
        <v>5</v>
      </c>
      <c r="H279" s="14">
        <v>1400</v>
      </c>
      <c r="I279" s="14">
        <v>410</v>
      </c>
      <c r="J279" s="15">
        <f>IF(M279="OK",G279*H279/100,"")</f>
        <v>70.0</v>
      </c>
      <c r="K279" s="15">
        <f>IF(M279="OK",G279*I279/100,"")</f>
        <v>20.5</v>
      </c>
      <c r="L279" s="15">
        <f>IF(M279="OK",J279-K279,"")</f>
        <v>49.5</v>
      </c>
      <c r="M279" s="16" t="str">
        <f>IF(A279="","",IF(IFERROR(AND(COUNTIF($A$6:$A$2005,A279)=1,ISNUMBER(B279),B279&gt;=DATE(2020,1,1),B279&lt;=DATE(2100,12,31),OR(C279="Online",C279="Retail",C279="Wholesale"),D279&lt;&gt;"",E279&lt;&gt;"",F279&lt;&gt;"",ISNUMBER(G279),G279&gt;0,G279=INT(G279),ISNUMBER(H279),H279&gt;=0,H279=INT(H279),ISNUMBER(I279),I279&gt;=0,I279=INT(I279)),FALSE),"OK","Check input"))</f>
        <v>OK</v>
      </c>
    </row>
    <row r="280" spans="1:13" ht="23" customHeight="1">
      <c r="A280" s="12" t="s">
        <v>326</v>
      </c>
      <c r="B280" s="13">
        <v>46166</v>
      </c>
      <c r="C280" s="12" t="s">
        <v>28</v>
      </c>
      <c r="D280" s="12" t="s">
        <v>29</v>
      </c>
      <c r="E280" s="12" t="s">
        <v>30</v>
      </c>
      <c r="F280" s="12" t="s">
        <v>31</v>
      </c>
      <c r="G280" s="14">
        <v>2</v>
      </c>
      <c r="H280" s="14">
        <v>3200</v>
      </c>
      <c r="I280" s="14">
        <v>1350</v>
      </c>
      <c r="J280" s="15">
        <f>IF(M280="OK",G280*H280/100,"")</f>
        <v>64.0</v>
      </c>
      <c r="K280" s="15">
        <f>IF(M280="OK",G280*I280/100,"")</f>
        <v>27.0</v>
      </c>
      <c r="L280" s="15">
        <f>IF(M280="OK",J280-K280,"")</f>
        <v>37.0</v>
      </c>
      <c r="M280" s="16" t="str">
        <f>IF(A280="","",IF(IFERROR(AND(COUNTIF($A$6:$A$2005,A280)=1,ISNUMBER(B280),B280&gt;=DATE(2020,1,1),B280&lt;=DATE(2100,12,31),OR(C280="Online",C280="Retail",C280="Wholesale"),D280&lt;&gt;"",E280&lt;&gt;"",F280&lt;&gt;"",ISNUMBER(G280),G280&gt;0,G280=INT(G280),ISNUMBER(H280),H280&gt;=0,H280=INT(H280),ISNUMBER(I280),I280&gt;=0,I280=INT(I280)),FALSE),"OK","Check input"))</f>
        <v>OK</v>
      </c>
    </row>
    <row r="281" spans="1:13" ht="23" customHeight="1">
      <c r="A281" s="12" t="s">
        <v>327</v>
      </c>
      <c r="B281" s="13">
        <v>46166</v>
      </c>
      <c r="C281" s="12" t="s">
        <v>28</v>
      </c>
      <c r="D281" s="12" t="s">
        <v>37</v>
      </c>
      <c r="E281" s="12" t="s">
        <v>38</v>
      </c>
      <c r="F281" s="12" t="s">
        <v>31</v>
      </c>
      <c r="G281" s="14">
        <v>3</v>
      </c>
      <c r="H281" s="14">
        <v>1800</v>
      </c>
      <c r="I281" s="14">
        <v>690</v>
      </c>
      <c r="J281" s="15">
        <f>IF(M281="OK",G281*H281/100,"")</f>
        <v>54.0</v>
      </c>
      <c r="K281" s="15">
        <f>IF(M281="OK",G281*I281/100,"")</f>
        <v>20.7</v>
      </c>
      <c r="L281" s="15">
        <f>IF(M281="OK",J281-K281,"")</f>
        <v>33.3</v>
      </c>
      <c r="M281" s="16" t="str">
        <f>IF(A281="","",IF(IFERROR(AND(COUNTIF($A$6:$A$2005,A281)=1,ISNUMBER(B281),B281&gt;=DATE(2020,1,1),B281&lt;=DATE(2100,12,31),OR(C281="Online",C281="Retail",C281="Wholesale"),D281&lt;&gt;"",E281&lt;&gt;"",F281&lt;&gt;"",ISNUMBER(G281),G281&gt;0,G281=INT(G281),ISNUMBER(H281),H281&gt;=0,H281=INT(H281),ISNUMBER(I281),I281&gt;=0,I281=INT(I281)),FALSE),"OK","Check input"))</f>
        <v>OK</v>
      </c>
    </row>
    <row r="282" spans="1:13" ht="23" customHeight="1">
      <c r="A282" s="12" t="s">
        <v>328</v>
      </c>
      <c r="B282" s="13">
        <v>46166</v>
      </c>
      <c r="C282" s="12" t="s">
        <v>50</v>
      </c>
      <c r="D282" s="12" t="s">
        <v>47</v>
      </c>
      <c r="E282" s="12" t="s">
        <v>48</v>
      </c>
      <c r="F282" s="12" t="s">
        <v>45</v>
      </c>
      <c r="G282" s="14">
        <v>2</v>
      </c>
      <c r="H282" s="14">
        <v>1400</v>
      </c>
      <c r="I282" s="14">
        <v>410</v>
      </c>
      <c r="J282" s="15">
        <f>IF(M282="OK",G282*H282/100,"")</f>
        <v>28.0</v>
      </c>
      <c r="K282" s="15">
        <f>IF(M282="OK",G282*I282/100,"")</f>
        <v>8.2</v>
      </c>
      <c r="L282" s="15">
        <f>IF(M282="OK",J282-K282,"")</f>
        <v>19.8</v>
      </c>
      <c r="M282" s="16" t="str">
        <f>IF(A282="","",IF(IFERROR(AND(COUNTIF($A$6:$A$2005,A282)=1,ISNUMBER(B282),B282&gt;=DATE(2020,1,1),B282&lt;=DATE(2100,12,31),OR(C282="Online",C282="Retail",C282="Wholesale"),D282&lt;&gt;"",E282&lt;&gt;"",F282&lt;&gt;"",ISNUMBER(G282),G282&gt;0,G282=INT(G282),ISNUMBER(H282),H282&gt;=0,H282=INT(H282),ISNUMBER(I282),I282&gt;=0,I282=INT(I282)),FALSE),"OK","Check input"))</f>
        <v>OK</v>
      </c>
    </row>
    <row r="283" spans="1:13" ht="23" customHeight="1">
      <c r="A283" s="12" t="s">
        <v>329</v>
      </c>
      <c r="B283" s="13">
        <v>46166</v>
      </c>
      <c r="C283" s="12" t="s">
        <v>50</v>
      </c>
      <c r="D283" s="12" t="s">
        <v>69</v>
      </c>
      <c r="E283" s="12" t="s">
        <v>70</v>
      </c>
      <c r="F283" s="12" t="s">
        <v>31</v>
      </c>
      <c r="G283" s="14">
        <v>2</v>
      </c>
      <c r="H283" s="14">
        <v>3800</v>
      </c>
      <c r="I283" s="14">
        <v>1440</v>
      </c>
      <c r="J283" s="15">
        <f>IF(M283="OK",G283*H283/100,"")</f>
        <v>76.0</v>
      </c>
      <c r="K283" s="15">
        <f>IF(M283="OK",G283*I283/100,"")</f>
        <v>28.8</v>
      </c>
      <c r="L283" s="15">
        <f>IF(M283="OK",J283-K283,"")</f>
        <v>47.2</v>
      </c>
      <c r="M283" s="16" t="str">
        <f>IF(A283="","",IF(IFERROR(AND(COUNTIF($A$6:$A$2005,A283)=1,ISNUMBER(B283),B283&gt;=DATE(2020,1,1),B283&lt;=DATE(2100,12,31),OR(C283="Online",C283="Retail",C283="Wholesale"),D283&lt;&gt;"",E283&lt;&gt;"",F283&lt;&gt;"",ISNUMBER(G283),G283&gt;0,G283=INT(G283),ISNUMBER(H283),H283&gt;=0,H283=INT(H283),ISNUMBER(I283),I283&gt;=0,I283=INT(I283)),FALSE),"OK","Check input"))</f>
        <v>OK</v>
      </c>
    </row>
    <row r="284" spans="1:13" ht="23" customHeight="1">
      <c r="A284" s="12" t="s">
        <v>330</v>
      </c>
      <c r="B284" s="13">
        <v>46167</v>
      </c>
      <c r="C284" s="12" t="s">
        <v>23</v>
      </c>
      <c r="D284" s="12" t="s">
        <v>75</v>
      </c>
      <c r="E284" s="12" t="s">
        <v>76</v>
      </c>
      <c r="F284" s="12" t="s">
        <v>31</v>
      </c>
      <c r="G284" s="14">
        <v>5</v>
      </c>
      <c r="H284" s="14">
        <v>4600</v>
      </c>
      <c r="I284" s="14">
        <v>1920</v>
      </c>
      <c r="J284" s="15">
        <f>IF(M284="OK",G284*H284/100,"")</f>
        <v>230.0</v>
      </c>
      <c r="K284" s="15">
        <f>IF(M284="OK",G284*I284/100,"")</f>
        <v>96.0</v>
      </c>
      <c r="L284" s="15">
        <f>IF(M284="OK",J284-K284,"")</f>
        <v>134.0</v>
      </c>
      <c r="M284" s="16" t="str">
        <f>IF(A284="","",IF(IFERROR(AND(COUNTIF($A$6:$A$2005,A284)=1,ISNUMBER(B284),B284&gt;=DATE(2020,1,1),B284&lt;=DATE(2100,12,31),OR(C284="Online",C284="Retail",C284="Wholesale"),D284&lt;&gt;"",E284&lt;&gt;"",F284&lt;&gt;"",ISNUMBER(G284),G284&gt;0,G284=INT(G284),ISNUMBER(H284),H284&gt;=0,H284=INT(H284),ISNUMBER(I284),I284&gt;=0,I284=INT(I284)),FALSE),"OK","Check input"))</f>
        <v>OK</v>
      </c>
    </row>
    <row r="285" spans="1:13" ht="23" customHeight="1">
      <c r="A285" s="12" t="s">
        <v>331</v>
      </c>
      <c r="B285" s="13">
        <v>46167</v>
      </c>
      <c r="C285" s="12" t="s">
        <v>23</v>
      </c>
      <c r="D285" s="12" t="s">
        <v>56</v>
      </c>
      <c r="E285" s="12" t="s">
        <v>57</v>
      </c>
      <c r="F285" s="12" t="s">
        <v>26</v>
      </c>
      <c r="G285" s="14">
        <v>1</v>
      </c>
      <c r="H285" s="14">
        <v>2000</v>
      </c>
      <c r="I285" s="14">
        <v>730</v>
      </c>
      <c r="J285" s="15">
        <f>IF(M285="OK",G285*H285/100,"")</f>
        <v>20.0</v>
      </c>
      <c r="K285" s="15">
        <f>IF(M285="OK",G285*I285/100,"")</f>
        <v>7.3</v>
      </c>
      <c r="L285" s="15">
        <f>IF(M285="OK",J285-K285,"")</f>
        <v>12.7</v>
      </c>
      <c r="M285" s="16" t="str">
        <f>IF(A285="","",IF(IFERROR(AND(COUNTIF($A$6:$A$2005,A285)=1,ISNUMBER(B285),B285&gt;=DATE(2020,1,1),B285&lt;=DATE(2100,12,31),OR(C285="Online",C285="Retail",C285="Wholesale"),D285&lt;&gt;"",E285&lt;&gt;"",F285&lt;&gt;"",ISNUMBER(G285),G285&gt;0,G285=INT(G285),ISNUMBER(H285),H285&gt;=0,H285=INT(H285),ISNUMBER(I285),I285&gt;=0,I285=INT(I285)),FALSE),"OK","Check input"))</f>
        <v>OK</v>
      </c>
    </row>
    <row r="286" spans="1:13" ht="23" customHeight="1">
      <c r="A286" s="12" t="s">
        <v>332</v>
      </c>
      <c r="B286" s="13">
        <v>46167</v>
      </c>
      <c r="C286" s="12" t="s">
        <v>28</v>
      </c>
      <c r="D286" s="12" t="s">
        <v>65</v>
      </c>
      <c r="E286" s="12" t="s">
        <v>66</v>
      </c>
      <c r="F286" s="12" t="s">
        <v>45</v>
      </c>
      <c r="G286" s="14">
        <v>1</v>
      </c>
      <c r="H286" s="14">
        <v>2400</v>
      </c>
      <c r="I286" s="14">
        <v>980</v>
      </c>
      <c r="J286" s="15">
        <f>IF(M286="OK",G286*H286/100,"")</f>
        <v>24.0</v>
      </c>
      <c r="K286" s="15">
        <f>IF(M286="OK",G286*I286/100,"")</f>
        <v>9.8</v>
      </c>
      <c r="L286" s="15">
        <f>IF(M286="OK",J286-K286,"")</f>
        <v>14.2</v>
      </c>
      <c r="M286" s="16" t="str">
        <f>IF(A286="","",IF(IFERROR(AND(COUNTIF($A$6:$A$2005,A286)=1,ISNUMBER(B286),B286&gt;=DATE(2020,1,1),B286&lt;=DATE(2100,12,31),OR(C286="Online",C286="Retail",C286="Wholesale"),D286&lt;&gt;"",E286&lt;&gt;"",F286&lt;&gt;"",ISNUMBER(G286),G286&gt;0,G286=INT(G286),ISNUMBER(H286),H286&gt;=0,H286=INT(H286),ISNUMBER(I286),I286&gt;=0,I286=INT(I286)),FALSE),"OK","Check input"))</f>
        <v>OK</v>
      </c>
    </row>
    <row r="287" spans="1:13" ht="23" customHeight="1">
      <c r="A287" s="12" t="s">
        <v>333</v>
      </c>
      <c r="B287" s="13">
        <v>46167</v>
      </c>
      <c r="C287" s="12" t="s">
        <v>28</v>
      </c>
      <c r="D287" s="12" t="s">
        <v>51</v>
      </c>
      <c r="E287" s="12" t="s">
        <v>52</v>
      </c>
      <c r="F287" s="12" t="s">
        <v>45</v>
      </c>
      <c r="G287" s="14">
        <v>3</v>
      </c>
      <c r="H287" s="14">
        <v>1600</v>
      </c>
      <c r="I287" s="14">
        <v>520</v>
      </c>
      <c r="J287" s="15">
        <f>IF(M287="OK",G287*H287/100,"")</f>
        <v>48.0</v>
      </c>
      <c r="K287" s="15">
        <f>IF(M287="OK",G287*I287/100,"")</f>
        <v>15.6</v>
      </c>
      <c r="L287" s="15">
        <f>IF(M287="OK",J287-K287,"")</f>
        <v>32.4</v>
      </c>
      <c r="M287" s="16" t="str">
        <f>IF(A287="","",IF(IFERROR(AND(COUNTIF($A$6:$A$2005,A287)=1,ISNUMBER(B287),B287&gt;=DATE(2020,1,1),B287&lt;=DATE(2100,12,31),OR(C287="Online",C287="Retail",C287="Wholesale"),D287&lt;&gt;"",E287&lt;&gt;"",F287&lt;&gt;"",ISNUMBER(G287),G287&gt;0,G287=INT(G287),ISNUMBER(H287),H287&gt;=0,H287=INT(H287),ISNUMBER(I287),I287&gt;=0,I287=INT(I287)),FALSE),"OK","Check input"))</f>
        <v>OK</v>
      </c>
    </row>
    <row r="288" spans="1:13" ht="23" customHeight="1">
      <c r="A288" s="12" t="s">
        <v>334</v>
      </c>
      <c r="B288" s="13">
        <v>46167</v>
      </c>
      <c r="C288" s="12" t="s">
        <v>23</v>
      </c>
      <c r="D288" s="12" t="s">
        <v>40</v>
      </c>
      <c r="E288" s="12" t="s">
        <v>41</v>
      </c>
      <c r="F288" s="12" t="s">
        <v>26</v>
      </c>
      <c r="G288" s="14">
        <v>2</v>
      </c>
      <c r="H288" s="14">
        <v>1200</v>
      </c>
      <c r="I288" s="14">
        <v>320</v>
      </c>
      <c r="J288" s="15">
        <f>IF(M288="OK",G288*H288/100,"")</f>
        <v>24.0</v>
      </c>
      <c r="K288" s="15">
        <f>IF(M288="OK",G288*I288/100,"")</f>
        <v>6.4</v>
      </c>
      <c r="L288" s="15">
        <f>IF(M288="OK",J288-K288,"")</f>
        <v>17.6</v>
      </c>
      <c r="M288" s="16" t="str">
        <f>IF(A288="","",IF(IFERROR(AND(COUNTIF($A$6:$A$2005,A288)=1,ISNUMBER(B288),B288&gt;=DATE(2020,1,1),B288&lt;=DATE(2100,12,31),OR(C288="Online",C288="Retail",C288="Wholesale"),D288&lt;&gt;"",E288&lt;&gt;"",F288&lt;&gt;"",ISNUMBER(G288),G288&gt;0,G288=INT(G288),ISNUMBER(H288),H288&gt;=0,H288=INT(H288),ISNUMBER(I288),I288&gt;=0,I288=INT(I288)),FALSE),"OK","Check input"))</f>
        <v>OK</v>
      </c>
    </row>
    <row r="289" spans="1:13" ht="23" customHeight="1">
      <c r="A289" s="12" t="s">
        <v>335</v>
      </c>
      <c r="B289" s="13">
        <v>46167</v>
      </c>
      <c r="C289" s="12" t="s">
        <v>23</v>
      </c>
      <c r="D289" s="12" t="s">
        <v>33</v>
      </c>
      <c r="E289" s="12" t="s">
        <v>34</v>
      </c>
      <c r="F289" s="12" t="s">
        <v>26</v>
      </c>
      <c r="G289" s="14">
        <v>2</v>
      </c>
      <c r="H289" s="14">
        <v>2800</v>
      </c>
      <c r="I289" s="14">
        <v>1100</v>
      </c>
      <c r="J289" s="15">
        <f>IF(M289="OK",G289*H289/100,"")</f>
        <v>56.0</v>
      </c>
      <c r="K289" s="15">
        <f>IF(M289="OK",G289*I289/100,"")</f>
        <v>22.0</v>
      </c>
      <c r="L289" s="15">
        <f>IF(M289="OK",J289-K289,"")</f>
        <v>34.0</v>
      </c>
      <c r="M289" s="16" t="str">
        <f>IF(A289="","",IF(IFERROR(AND(COUNTIF($A$6:$A$2005,A289)=1,ISNUMBER(B289),B289&gt;=DATE(2020,1,1),B289&lt;=DATE(2100,12,31),OR(C289="Online",C289="Retail",C289="Wholesale"),D289&lt;&gt;"",E289&lt;&gt;"",F289&lt;&gt;"",ISNUMBER(G289),G289&gt;0,G289=INT(G289),ISNUMBER(H289),H289&gt;=0,H289=INT(H289),ISNUMBER(I289),I289&gt;=0,I289=INT(I289)),FALSE),"OK","Check input"))</f>
        <v>OK</v>
      </c>
    </row>
    <row r="290" spans="1:13" ht="23" customHeight="1">
      <c r="A290" s="12" t="s">
        <v>336</v>
      </c>
      <c r="B290" s="13">
        <v>46167</v>
      </c>
      <c r="C290" s="12" t="s">
        <v>23</v>
      </c>
      <c r="D290" s="12" t="s">
        <v>37</v>
      </c>
      <c r="E290" s="12" t="s">
        <v>38</v>
      </c>
      <c r="F290" s="12" t="s">
        <v>31</v>
      </c>
      <c r="G290" s="14">
        <v>1</v>
      </c>
      <c r="H290" s="14">
        <v>1800</v>
      </c>
      <c r="I290" s="14">
        <v>690</v>
      </c>
      <c r="J290" s="15">
        <f>IF(M290="OK",G290*H290/100,"")</f>
        <v>18.0</v>
      </c>
      <c r="K290" s="15">
        <f>IF(M290="OK",G290*I290/100,"")</f>
        <v>6.9</v>
      </c>
      <c r="L290" s="15">
        <f>IF(M290="OK",J290-K290,"")</f>
        <v>11.1</v>
      </c>
      <c r="M290" s="16" t="str">
        <f>IF(A290="","",IF(IFERROR(AND(COUNTIF($A$6:$A$2005,A290)=1,ISNUMBER(B290),B290&gt;=DATE(2020,1,1),B290&lt;=DATE(2100,12,31),OR(C290="Online",C290="Retail",C290="Wholesale"),D290&lt;&gt;"",E290&lt;&gt;"",F290&lt;&gt;"",ISNUMBER(G290),G290&gt;0,G290=INT(G290),ISNUMBER(H290),H290&gt;=0,H290=INT(H290),ISNUMBER(I290),I290&gt;=0,I290=INT(I290)),FALSE),"OK","Check input"))</f>
        <v>OK</v>
      </c>
    </row>
    <row r="291" spans="1:13" ht="23" customHeight="1">
      <c r="A291" s="12" t="s">
        <v>337</v>
      </c>
      <c r="B291" s="13">
        <v>46167</v>
      </c>
      <c r="C291" s="12" t="s">
        <v>23</v>
      </c>
      <c r="D291" s="12" t="s">
        <v>51</v>
      </c>
      <c r="E291" s="12" t="s">
        <v>52</v>
      </c>
      <c r="F291" s="12" t="s">
        <v>45</v>
      </c>
      <c r="G291" s="14">
        <v>2</v>
      </c>
      <c r="H291" s="14">
        <v>1600</v>
      </c>
      <c r="I291" s="14">
        <v>520</v>
      </c>
      <c r="J291" s="15">
        <f>IF(M291="OK",G291*H291/100,"")</f>
        <v>32.0</v>
      </c>
      <c r="K291" s="15">
        <f>IF(M291="OK",G291*I291/100,"")</f>
        <v>10.4</v>
      </c>
      <c r="L291" s="15">
        <f>IF(M291="OK",J291-K291,"")</f>
        <v>21.6</v>
      </c>
      <c r="M291" s="16" t="str">
        <f>IF(A291="","",IF(IFERROR(AND(COUNTIF($A$6:$A$2005,A291)=1,ISNUMBER(B291),B291&gt;=DATE(2020,1,1),B291&lt;=DATE(2100,12,31),OR(C291="Online",C291="Retail",C291="Wholesale"),D291&lt;&gt;"",E291&lt;&gt;"",F291&lt;&gt;"",ISNUMBER(G291),G291&gt;0,G291=INT(G291),ISNUMBER(H291),H291&gt;=0,H291=INT(H291),ISNUMBER(I291),I291&gt;=0,I291=INT(I291)),FALSE),"OK","Check input"))</f>
        <v>OK</v>
      </c>
    </row>
    <row r="292" spans="1:13" ht="23" customHeight="1">
      <c r="A292" s="12" t="s">
        <v>338</v>
      </c>
      <c r="B292" s="13">
        <v>46169</v>
      </c>
      <c r="C292" s="12" t="s">
        <v>28</v>
      </c>
      <c r="D292" s="12" t="s">
        <v>29</v>
      </c>
      <c r="E292" s="12" t="s">
        <v>30</v>
      </c>
      <c r="F292" s="12" t="s">
        <v>31</v>
      </c>
      <c r="G292" s="14">
        <v>4</v>
      </c>
      <c r="H292" s="14">
        <v>3200</v>
      </c>
      <c r="I292" s="14">
        <v>1350</v>
      </c>
      <c r="J292" s="15">
        <f>IF(M292="OK",G292*H292/100,"")</f>
        <v>128.0</v>
      </c>
      <c r="K292" s="15">
        <f>IF(M292="OK",G292*I292/100,"")</f>
        <v>54.0</v>
      </c>
      <c r="L292" s="15">
        <f>IF(M292="OK",J292-K292,"")</f>
        <v>74.0</v>
      </c>
      <c r="M292" s="16" t="str">
        <f>IF(A292="","",IF(IFERROR(AND(COUNTIF($A$6:$A$2005,A292)=1,ISNUMBER(B292),B292&gt;=DATE(2020,1,1),B292&lt;=DATE(2100,12,31),OR(C292="Online",C292="Retail",C292="Wholesale"),D292&lt;&gt;"",E292&lt;&gt;"",F292&lt;&gt;"",ISNUMBER(G292),G292&gt;0,G292=INT(G292),ISNUMBER(H292),H292&gt;=0,H292=INT(H292),ISNUMBER(I292),I292&gt;=0,I292=INT(I292)),FALSE),"OK","Check input"))</f>
        <v>OK</v>
      </c>
    </row>
    <row r="293" spans="1:13" ht="23" customHeight="1">
      <c r="A293" s="12" t="s">
        <v>339</v>
      </c>
      <c r="B293" s="13">
        <v>46169</v>
      </c>
      <c r="C293" s="12" t="s">
        <v>23</v>
      </c>
      <c r="D293" s="12" t="s">
        <v>29</v>
      </c>
      <c r="E293" s="12" t="s">
        <v>30</v>
      </c>
      <c r="F293" s="12" t="s">
        <v>31</v>
      </c>
      <c r="G293" s="14">
        <v>3</v>
      </c>
      <c r="H293" s="14">
        <v>3200</v>
      </c>
      <c r="I293" s="14">
        <v>1350</v>
      </c>
      <c r="J293" s="15">
        <f>IF(M293="OK",G293*H293/100,"")</f>
        <v>96.0</v>
      </c>
      <c r="K293" s="15">
        <f>IF(M293="OK",G293*I293/100,"")</f>
        <v>40.5</v>
      </c>
      <c r="L293" s="15">
        <f>IF(M293="OK",J293-K293,"")</f>
        <v>55.5</v>
      </c>
      <c r="M293" s="16" t="str">
        <f>IF(A293="","",IF(IFERROR(AND(COUNTIF($A$6:$A$2005,A293)=1,ISNUMBER(B293),B293&gt;=DATE(2020,1,1),B293&lt;=DATE(2100,12,31),OR(C293="Online",C293="Retail",C293="Wholesale"),D293&lt;&gt;"",E293&lt;&gt;"",F293&lt;&gt;"",ISNUMBER(G293),G293&gt;0,G293=INT(G293),ISNUMBER(H293),H293&gt;=0,H293=INT(H293),ISNUMBER(I293),I293&gt;=0,I293=INT(I293)),FALSE),"OK","Check input"))</f>
        <v>OK</v>
      </c>
    </row>
    <row r="294" spans="1:13" ht="23" customHeight="1">
      <c r="A294" s="12" t="s">
        <v>340</v>
      </c>
      <c r="B294" s="13">
        <v>46169</v>
      </c>
      <c r="C294" s="12" t="s">
        <v>28</v>
      </c>
      <c r="D294" s="12" t="s">
        <v>43</v>
      </c>
      <c r="E294" s="12" t="s">
        <v>44</v>
      </c>
      <c r="F294" s="12" t="s">
        <v>45</v>
      </c>
      <c r="G294" s="14">
        <v>2</v>
      </c>
      <c r="H294" s="14">
        <v>2200</v>
      </c>
      <c r="I294" s="14">
        <v>850</v>
      </c>
      <c r="J294" s="15">
        <f>IF(M294="OK",G294*H294/100,"")</f>
        <v>44.0</v>
      </c>
      <c r="K294" s="15">
        <f>IF(M294="OK",G294*I294/100,"")</f>
        <v>17.0</v>
      </c>
      <c r="L294" s="15">
        <f>IF(M294="OK",J294-K294,"")</f>
        <v>27.0</v>
      </c>
      <c r="M294" s="16" t="str">
        <f>IF(A294="","",IF(IFERROR(AND(COUNTIF($A$6:$A$2005,A294)=1,ISNUMBER(B294),B294&gt;=DATE(2020,1,1),B294&lt;=DATE(2100,12,31),OR(C294="Online",C294="Retail",C294="Wholesale"),D294&lt;&gt;"",E294&lt;&gt;"",F294&lt;&gt;"",ISNUMBER(G294),G294&gt;0,G294=INT(G294),ISNUMBER(H294),H294&gt;=0,H294=INT(H294),ISNUMBER(I294),I294&gt;=0,I294=INT(I294)),FALSE),"OK","Check input"))</f>
        <v>OK</v>
      </c>
    </row>
    <row r="295" spans="1:13" ht="23" customHeight="1">
      <c r="A295" s="12" t="s">
        <v>341</v>
      </c>
      <c r="B295" s="13">
        <v>46169</v>
      </c>
      <c r="C295" s="12" t="s">
        <v>23</v>
      </c>
      <c r="D295" s="12" t="s">
        <v>24</v>
      </c>
      <c r="E295" s="12" t="s">
        <v>25</v>
      </c>
      <c r="F295" s="12" t="s">
        <v>26</v>
      </c>
      <c r="G295" s="14">
        <v>3</v>
      </c>
      <c r="H295" s="14">
        <v>4200</v>
      </c>
      <c r="I295" s="14">
        <v>1780</v>
      </c>
      <c r="J295" s="15">
        <f>IF(M295="OK",G295*H295/100,"")</f>
        <v>126.0</v>
      </c>
      <c r="K295" s="15">
        <f>IF(M295="OK",G295*I295/100,"")</f>
        <v>53.4</v>
      </c>
      <c r="L295" s="15">
        <f>IF(M295="OK",J295-K295,"")</f>
        <v>72.6</v>
      </c>
      <c r="M295" s="16" t="str">
        <f>IF(A295="","",IF(IFERROR(AND(COUNTIF($A$6:$A$2005,A295)=1,ISNUMBER(B295),B295&gt;=DATE(2020,1,1),B295&lt;=DATE(2100,12,31),OR(C295="Online",C295="Retail",C295="Wholesale"),D295&lt;&gt;"",E295&lt;&gt;"",F295&lt;&gt;"",ISNUMBER(G295),G295&gt;0,G295=INT(G295),ISNUMBER(H295),H295&gt;=0,H295=INT(H295),ISNUMBER(I295),I295&gt;=0,I295=INT(I295)),FALSE),"OK","Check input"))</f>
        <v>OK</v>
      </c>
    </row>
    <row r="296" spans="1:13" ht="23" customHeight="1">
      <c r="A296" s="12" t="s">
        <v>342</v>
      </c>
      <c r="B296" s="13">
        <v>46169</v>
      </c>
      <c r="C296" s="12" t="s">
        <v>28</v>
      </c>
      <c r="D296" s="12" t="s">
        <v>69</v>
      </c>
      <c r="E296" s="12" t="s">
        <v>70</v>
      </c>
      <c r="F296" s="12" t="s">
        <v>31</v>
      </c>
      <c r="G296" s="14">
        <v>1</v>
      </c>
      <c r="H296" s="14">
        <v>3800</v>
      </c>
      <c r="I296" s="14">
        <v>1440</v>
      </c>
      <c r="J296" s="15">
        <f>IF(M296="OK",G296*H296/100,"")</f>
        <v>38.0</v>
      </c>
      <c r="K296" s="15">
        <f>IF(M296="OK",G296*I296/100,"")</f>
        <v>14.4</v>
      </c>
      <c r="L296" s="15">
        <f>IF(M296="OK",J296-K296,"")</f>
        <v>23.6</v>
      </c>
      <c r="M296" s="16" t="str">
        <f>IF(A296="","",IF(IFERROR(AND(COUNTIF($A$6:$A$2005,A296)=1,ISNUMBER(B296),B296&gt;=DATE(2020,1,1),B296&lt;=DATE(2100,12,31),OR(C296="Online",C296="Retail",C296="Wholesale"),D296&lt;&gt;"",E296&lt;&gt;"",F296&lt;&gt;"",ISNUMBER(G296),G296&gt;0,G296=INT(G296),ISNUMBER(H296),H296&gt;=0,H296=INT(H296),ISNUMBER(I296),I296&gt;=0,I296=INT(I296)),FALSE),"OK","Check input"))</f>
        <v>OK</v>
      </c>
    </row>
    <row r="297" spans="1:13" ht="23" customHeight="1">
      <c r="A297" s="12" t="s">
        <v>343</v>
      </c>
      <c r="B297" s="13">
        <v>46169</v>
      </c>
      <c r="C297" s="12" t="s">
        <v>28</v>
      </c>
      <c r="D297" s="12" t="s">
        <v>51</v>
      </c>
      <c r="E297" s="12" t="s">
        <v>52</v>
      </c>
      <c r="F297" s="12" t="s">
        <v>45</v>
      </c>
      <c r="G297" s="14">
        <v>5</v>
      </c>
      <c r="H297" s="14">
        <v>1600</v>
      </c>
      <c r="I297" s="14">
        <v>520</v>
      </c>
      <c r="J297" s="15">
        <f>IF(M297="OK",G297*H297/100,"")</f>
        <v>80.0</v>
      </c>
      <c r="K297" s="15">
        <f>IF(M297="OK",G297*I297/100,"")</f>
        <v>26.0</v>
      </c>
      <c r="L297" s="15">
        <f>IF(M297="OK",J297-K297,"")</f>
        <v>54.0</v>
      </c>
      <c r="M297" s="16" t="str">
        <f>IF(A297="","",IF(IFERROR(AND(COUNTIF($A$6:$A$2005,A297)=1,ISNUMBER(B297),B297&gt;=DATE(2020,1,1),B297&lt;=DATE(2100,12,31),OR(C297="Online",C297="Retail",C297="Wholesale"),D297&lt;&gt;"",E297&lt;&gt;"",F297&lt;&gt;"",ISNUMBER(G297),G297&gt;0,G297=INT(G297),ISNUMBER(H297),H297&gt;=0,H297=INT(H297),ISNUMBER(I297),I297&gt;=0,I297=INT(I297)),FALSE),"OK","Check input"))</f>
        <v>OK</v>
      </c>
    </row>
    <row r="298" spans="1:13" ht="23" customHeight="1">
      <c r="A298" s="12" t="s">
        <v>344</v>
      </c>
      <c r="B298" s="13">
        <v>46169</v>
      </c>
      <c r="C298" s="12" t="s">
        <v>28</v>
      </c>
      <c r="D298" s="12" t="s">
        <v>75</v>
      </c>
      <c r="E298" s="12" t="s">
        <v>76</v>
      </c>
      <c r="F298" s="12" t="s">
        <v>31</v>
      </c>
      <c r="G298" s="14">
        <v>1</v>
      </c>
      <c r="H298" s="14">
        <v>4600</v>
      </c>
      <c r="I298" s="14">
        <v>1920</v>
      </c>
      <c r="J298" s="15">
        <f>IF(M298="OK",G298*H298/100,"")</f>
        <v>46.0</v>
      </c>
      <c r="K298" s="15">
        <f>IF(M298="OK",G298*I298/100,"")</f>
        <v>19.2</v>
      </c>
      <c r="L298" s="15">
        <f>IF(M298="OK",J298-K298,"")</f>
        <v>26.8</v>
      </c>
      <c r="M298" s="16" t="str">
        <f>IF(A298="","",IF(IFERROR(AND(COUNTIF($A$6:$A$2005,A298)=1,ISNUMBER(B298),B298&gt;=DATE(2020,1,1),B298&lt;=DATE(2100,12,31),OR(C298="Online",C298="Retail",C298="Wholesale"),D298&lt;&gt;"",E298&lt;&gt;"",F298&lt;&gt;"",ISNUMBER(G298),G298&gt;0,G298=INT(G298),ISNUMBER(H298),H298&gt;=0,H298=INT(H298),ISNUMBER(I298),I298&gt;=0,I298=INT(I298)),FALSE),"OK","Check input"))</f>
        <v>OK</v>
      </c>
    </row>
    <row r="299" spans="1:13" ht="23" customHeight="1">
      <c r="A299" s="12" t="s">
        <v>345</v>
      </c>
      <c r="B299" s="13">
        <v>46169</v>
      </c>
      <c r="C299" s="12" t="s">
        <v>23</v>
      </c>
      <c r="D299" s="12" t="s">
        <v>56</v>
      </c>
      <c r="E299" s="12" t="s">
        <v>57</v>
      </c>
      <c r="F299" s="12" t="s">
        <v>26</v>
      </c>
      <c r="G299" s="14">
        <v>1</v>
      </c>
      <c r="H299" s="14">
        <v>2000</v>
      </c>
      <c r="I299" s="14">
        <v>730</v>
      </c>
      <c r="J299" s="15">
        <f>IF(M299="OK",G299*H299/100,"")</f>
        <v>20.0</v>
      </c>
      <c r="K299" s="15">
        <f>IF(M299="OK",G299*I299/100,"")</f>
        <v>7.3</v>
      </c>
      <c r="L299" s="15">
        <f>IF(M299="OK",J299-K299,"")</f>
        <v>12.7</v>
      </c>
      <c r="M299" s="16" t="str">
        <f>IF(A299="","",IF(IFERROR(AND(COUNTIF($A$6:$A$2005,A299)=1,ISNUMBER(B299),B299&gt;=DATE(2020,1,1),B299&lt;=DATE(2100,12,31),OR(C299="Online",C299="Retail",C299="Wholesale"),D299&lt;&gt;"",E299&lt;&gt;"",F299&lt;&gt;"",ISNUMBER(G299),G299&gt;0,G299=INT(G299),ISNUMBER(H299),H299&gt;=0,H299=INT(H299),ISNUMBER(I299),I299&gt;=0,I299=INT(I299)),FALSE),"OK","Check input"))</f>
        <v>OK</v>
      </c>
    </row>
    <row r="300" spans="1:13" ht="23" customHeight="1">
      <c r="A300" s="12" t="s">
        <v>346</v>
      </c>
      <c r="B300" s="13">
        <v>46169</v>
      </c>
      <c r="C300" s="12" t="s">
        <v>50</v>
      </c>
      <c r="D300" s="12" t="s">
        <v>43</v>
      </c>
      <c r="E300" s="12" t="s">
        <v>44</v>
      </c>
      <c r="F300" s="12" t="s">
        <v>45</v>
      </c>
      <c r="G300" s="14">
        <v>2</v>
      </c>
      <c r="H300" s="14">
        <v>2200</v>
      </c>
      <c r="I300" s="14">
        <v>850</v>
      </c>
      <c r="J300" s="15">
        <f>IF(M300="OK",G300*H300/100,"")</f>
        <v>44.0</v>
      </c>
      <c r="K300" s="15">
        <f>IF(M300="OK",G300*I300/100,"")</f>
        <v>17.0</v>
      </c>
      <c r="L300" s="15">
        <f>IF(M300="OK",J300-K300,"")</f>
        <v>27.0</v>
      </c>
      <c r="M300" s="16" t="str">
        <f>IF(A300="","",IF(IFERROR(AND(COUNTIF($A$6:$A$2005,A300)=1,ISNUMBER(B300),B300&gt;=DATE(2020,1,1),B300&lt;=DATE(2100,12,31),OR(C300="Online",C300="Retail",C300="Wholesale"),D300&lt;&gt;"",E300&lt;&gt;"",F300&lt;&gt;"",ISNUMBER(G300),G300&gt;0,G300=INT(G300),ISNUMBER(H300),H300&gt;=0,H300=INT(H300),ISNUMBER(I300),I300&gt;=0,I300=INT(I300)),FALSE),"OK","Check input"))</f>
        <v>OK</v>
      </c>
    </row>
    <row r="301" spans="1:13" ht="23" customHeight="1">
      <c r="A301" s="12" t="s">
        <v>347</v>
      </c>
      <c r="B301" s="13">
        <v>46169</v>
      </c>
      <c r="C301" s="12" t="s">
        <v>28</v>
      </c>
      <c r="D301" s="12" t="s">
        <v>37</v>
      </c>
      <c r="E301" s="12" t="s">
        <v>38</v>
      </c>
      <c r="F301" s="12" t="s">
        <v>31</v>
      </c>
      <c r="G301" s="14">
        <v>2</v>
      </c>
      <c r="H301" s="14">
        <v>1800</v>
      </c>
      <c r="I301" s="14">
        <v>690</v>
      </c>
      <c r="J301" s="15">
        <f>IF(M301="OK",G301*H301/100,"")</f>
        <v>36.0</v>
      </c>
      <c r="K301" s="15">
        <f>IF(M301="OK",G301*I301/100,"")</f>
        <v>13.8</v>
      </c>
      <c r="L301" s="15">
        <f>IF(M301="OK",J301-K301,"")</f>
        <v>22.2</v>
      </c>
      <c r="M301" s="16" t="str">
        <f>IF(A301="","",IF(IFERROR(AND(COUNTIF($A$6:$A$2005,A301)=1,ISNUMBER(B301),B301&gt;=DATE(2020,1,1),B301&lt;=DATE(2100,12,31),OR(C301="Online",C301="Retail",C301="Wholesale"),D301&lt;&gt;"",E301&lt;&gt;"",F301&lt;&gt;"",ISNUMBER(G301),G301&gt;0,G301=INT(G301),ISNUMBER(H301),H301&gt;=0,H301=INT(H301),ISNUMBER(I301),I301&gt;=0,I301=INT(I301)),FALSE),"OK","Check input"))</f>
        <v>OK</v>
      </c>
    </row>
    <row r="302" spans="1:13" ht="23" customHeight="1">
      <c r="A302" s="12" t="s">
        <v>348</v>
      </c>
      <c r="B302" s="13">
        <v>46170</v>
      </c>
      <c r="C302" s="12" t="s">
        <v>23</v>
      </c>
      <c r="D302" s="12" t="s">
        <v>29</v>
      </c>
      <c r="E302" s="12" t="s">
        <v>30</v>
      </c>
      <c r="F302" s="12" t="s">
        <v>31</v>
      </c>
      <c r="G302" s="14">
        <v>2</v>
      </c>
      <c r="H302" s="14">
        <v>3200</v>
      </c>
      <c r="I302" s="14">
        <v>1350</v>
      </c>
      <c r="J302" s="15">
        <f>IF(M302="OK",G302*H302/100,"")</f>
        <v>64.0</v>
      </c>
      <c r="K302" s="15">
        <f>IF(M302="OK",G302*I302/100,"")</f>
        <v>27.0</v>
      </c>
      <c r="L302" s="15">
        <f>IF(M302="OK",J302-K302,"")</f>
        <v>37.0</v>
      </c>
      <c r="M302" s="16" t="str">
        <f>IF(A302="","",IF(IFERROR(AND(COUNTIF($A$6:$A$2005,A302)=1,ISNUMBER(B302),B302&gt;=DATE(2020,1,1),B302&lt;=DATE(2100,12,31),OR(C302="Online",C302="Retail",C302="Wholesale"),D302&lt;&gt;"",E302&lt;&gt;"",F302&lt;&gt;"",ISNUMBER(G302),G302&gt;0,G302=INT(G302),ISNUMBER(H302),H302&gt;=0,H302=INT(H302),ISNUMBER(I302),I302&gt;=0,I302=INT(I302)),FALSE),"OK","Check input"))</f>
        <v>OK</v>
      </c>
    </row>
    <row r="303" spans="1:13" ht="23" customHeight="1">
      <c r="A303" s="12" t="s">
        <v>349</v>
      </c>
      <c r="B303" s="13">
        <v>46170</v>
      </c>
      <c r="C303" s="12" t="s">
        <v>23</v>
      </c>
      <c r="D303" s="12" t="s">
        <v>33</v>
      </c>
      <c r="E303" s="12" t="s">
        <v>34</v>
      </c>
      <c r="F303" s="12" t="s">
        <v>26</v>
      </c>
      <c r="G303" s="14">
        <v>5</v>
      </c>
      <c r="H303" s="14">
        <v>2800</v>
      </c>
      <c r="I303" s="14">
        <v>1100</v>
      </c>
      <c r="J303" s="15">
        <f>IF(M303="OK",G303*H303/100,"")</f>
        <v>140.0</v>
      </c>
      <c r="K303" s="15">
        <f>IF(M303="OK",G303*I303/100,"")</f>
        <v>55.0</v>
      </c>
      <c r="L303" s="15">
        <f>IF(M303="OK",J303-K303,"")</f>
        <v>85.0</v>
      </c>
      <c r="M303" s="16" t="str">
        <f>IF(A303="","",IF(IFERROR(AND(COUNTIF($A$6:$A$2005,A303)=1,ISNUMBER(B303),B303&gt;=DATE(2020,1,1),B303&lt;=DATE(2100,12,31),OR(C303="Online",C303="Retail",C303="Wholesale"),D303&lt;&gt;"",E303&lt;&gt;"",F303&lt;&gt;"",ISNUMBER(G303),G303&gt;0,G303=INT(G303),ISNUMBER(H303),H303&gt;=0,H303=INT(H303),ISNUMBER(I303),I303&gt;=0,I303=INT(I303)),FALSE),"OK","Check input"))</f>
        <v>OK</v>
      </c>
    </row>
    <row r="304" spans="1:13" ht="23" customHeight="1">
      <c r="A304" s="12" t="s">
        <v>350</v>
      </c>
      <c r="B304" s="13">
        <v>46170</v>
      </c>
      <c r="C304" s="12" t="s">
        <v>23</v>
      </c>
      <c r="D304" s="12" t="s">
        <v>29</v>
      </c>
      <c r="E304" s="12" t="s">
        <v>30</v>
      </c>
      <c r="F304" s="12" t="s">
        <v>31</v>
      </c>
      <c r="G304" s="14">
        <v>3</v>
      </c>
      <c r="H304" s="14">
        <v>3200</v>
      </c>
      <c r="I304" s="14">
        <v>1350</v>
      </c>
      <c r="J304" s="15">
        <f>IF(M304="OK",G304*H304/100,"")</f>
        <v>96.0</v>
      </c>
      <c r="K304" s="15">
        <f>IF(M304="OK",G304*I304/100,"")</f>
        <v>40.5</v>
      </c>
      <c r="L304" s="15">
        <f>IF(M304="OK",J304-K304,"")</f>
        <v>55.5</v>
      </c>
      <c r="M304" s="16" t="str">
        <f>IF(A304="","",IF(IFERROR(AND(COUNTIF($A$6:$A$2005,A304)=1,ISNUMBER(B304),B304&gt;=DATE(2020,1,1),B304&lt;=DATE(2100,12,31),OR(C304="Online",C304="Retail",C304="Wholesale"),D304&lt;&gt;"",E304&lt;&gt;"",F304&lt;&gt;"",ISNUMBER(G304),G304&gt;0,G304=INT(G304),ISNUMBER(H304),H304&gt;=0,H304=INT(H304),ISNUMBER(I304),I304&gt;=0,I304=INT(I304)),FALSE),"OK","Check input"))</f>
        <v>OK</v>
      </c>
    </row>
    <row r="305" spans="1:13" ht="23" customHeight="1">
      <c r="A305" s="12" t="s">
        <v>351</v>
      </c>
      <c r="B305" s="13">
        <v>46170</v>
      </c>
      <c r="C305" s="12" t="s">
        <v>28</v>
      </c>
      <c r="D305" s="12" t="s">
        <v>33</v>
      </c>
      <c r="E305" s="12" t="s">
        <v>34</v>
      </c>
      <c r="F305" s="12" t="s">
        <v>26</v>
      </c>
      <c r="G305" s="14">
        <v>4</v>
      </c>
      <c r="H305" s="14">
        <v>2800</v>
      </c>
      <c r="I305" s="14">
        <v>1100</v>
      </c>
      <c r="J305" s="15">
        <f>IF(M305="OK",G305*H305/100,"")</f>
        <v>112.0</v>
      </c>
      <c r="K305" s="15">
        <f>IF(M305="OK",G305*I305/100,"")</f>
        <v>44.0</v>
      </c>
      <c r="L305" s="15">
        <f>IF(M305="OK",J305-K305,"")</f>
        <v>68.0</v>
      </c>
      <c r="M305" s="16" t="str">
        <f>IF(A305="","",IF(IFERROR(AND(COUNTIF($A$6:$A$2005,A305)=1,ISNUMBER(B305),B305&gt;=DATE(2020,1,1),B305&lt;=DATE(2100,12,31),OR(C305="Online",C305="Retail",C305="Wholesale"),D305&lt;&gt;"",E305&lt;&gt;"",F305&lt;&gt;"",ISNUMBER(G305),G305&gt;0,G305=INT(G305),ISNUMBER(H305),H305&gt;=0,H305=INT(H305),ISNUMBER(I305),I305&gt;=0,I305=INT(I305)),FALSE),"OK","Check input"))</f>
        <v>OK</v>
      </c>
    </row>
    <row r="306" spans="1:13" ht="23" customHeight="1">
      <c r="A306" s="12" t="s">
        <v>352</v>
      </c>
      <c r="B306" s="13">
        <v>46170</v>
      </c>
      <c r="C306" s="12" t="s">
        <v>28</v>
      </c>
      <c r="D306" s="12" t="s">
        <v>47</v>
      </c>
      <c r="E306" s="12" t="s">
        <v>48</v>
      </c>
      <c r="F306" s="12" t="s">
        <v>45</v>
      </c>
      <c r="G306" s="14">
        <v>4</v>
      </c>
      <c r="H306" s="14">
        <v>1400</v>
      </c>
      <c r="I306" s="14">
        <v>410</v>
      </c>
      <c r="J306" s="15">
        <f>IF(M306="OK",G306*H306/100,"")</f>
        <v>56.0</v>
      </c>
      <c r="K306" s="15">
        <f>IF(M306="OK",G306*I306/100,"")</f>
        <v>16.4</v>
      </c>
      <c r="L306" s="15">
        <f>IF(M306="OK",J306-K306,"")</f>
        <v>39.6</v>
      </c>
      <c r="M306" s="16" t="str">
        <f>IF(A306="","",IF(IFERROR(AND(COUNTIF($A$6:$A$2005,A306)=1,ISNUMBER(B306),B306&gt;=DATE(2020,1,1),B306&lt;=DATE(2100,12,31),OR(C306="Online",C306="Retail",C306="Wholesale"),D306&lt;&gt;"",E306&lt;&gt;"",F306&lt;&gt;"",ISNUMBER(G306),G306&gt;0,G306=INT(G306),ISNUMBER(H306),H306&gt;=0,H306=INT(H306),ISNUMBER(I306),I306&gt;=0,I306=INT(I306)),FALSE),"OK","Check input"))</f>
        <v>OK</v>
      </c>
    </row>
    <row r="307" spans="1:13" ht="23" customHeight="1">
      <c r="A307" s="12" t="s">
        <v>353</v>
      </c>
      <c r="B307" s="13">
        <v>46170</v>
      </c>
      <c r="C307" s="12" t="s">
        <v>23</v>
      </c>
      <c r="D307" s="12" t="s">
        <v>33</v>
      </c>
      <c r="E307" s="12" t="s">
        <v>34</v>
      </c>
      <c r="F307" s="12" t="s">
        <v>26</v>
      </c>
      <c r="G307" s="14">
        <v>1</v>
      </c>
      <c r="H307" s="14">
        <v>2800</v>
      </c>
      <c r="I307" s="14">
        <v>1100</v>
      </c>
      <c r="J307" s="15">
        <f>IF(M307="OK",G307*H307/100,"")</f>
        <v>28.0</v>
      </c>
      <c r="K307" s="15">
        <f>IF(M307="OK",G307*I307/100,"")</f>
        <v>11.0</v>
      </c>
      <c r="L307" s="15">
        <f>IF(M307="OK",J307-K307,"")</f>
        <v>17.0</v>
      </c>
      <c r="M307" s="16" t="str">
        <f>IF(A307="","",IF(IFERROR(AND(COUNTIF($A$6:$A$2005,A307)=1,ISNUMBER(B307),B307&gt;=DATE(2020,1,1),B307&lt;=DATE(2100,12,31),OR(C307="Online",C307="Retail",C307="Wholesale"),D307&lt;&gt;"",E307&lt;&gt;"",F307&lt;&gt;"",ISNUMBER(G307),G307&gt;0,G307=INT(G307),ISNUMBER(H307),H307&gt;=0,H307=INT(H307),ISNUMBER(I307),I307&gt;=0,I307=INT(I307)),FALSE),"OK","Check input"))</f>
        <v>OK</v>
      </c>
    </row>
    <row r="308" spans="1:13" ht="23" customHeight="1">
      <c r="A308" s="12" t="s">
        <v>354</v>
      </c>
      <c r="B308" s="13">
        <v>46170</v>
      </c>
      <c r="C308" s="12" t="s">
        <v>28</v>
      </c>
      <c r="D308" s="12" t="s">
        <v>56</v>
      </c>
      <c r="E308" s="12" t="s">
        <v>57</v>
      </c>
      <c r="F308" s="12" t="s">
        <v>26</v>
      </c>
      <c r="G308" s="14">
        <v>5</v>
      </c>
      <c r="H308" s="14">
        <v>2000</v>
      </c>
      <c r="I308" s="14">
        <v>730</v>
      </c>
      <c r="J308" s="15">
        <f>IF(M308="OK",G308*H308/100,"")</f>
        <v>100.0</v>
      </c>
      <c r="K308" s="15">
        <f>IF(M308="OK",G308*I308/100,"")</f>
        <v>36.5</v>
      </c>
      <c r="L308" s="15">
        <f>IF(M308="OK",J308-K308,"")</f>
        <v>63.5</v>
      </c>
      <c r="M308" s="16" t="str">
        <f>IF(A308="","",IF(IFERROR(AND(COUNTIF($A$6:$A$2005,A308)=1,ISNUMBER(B308),B308&gt;=DATE(2020,1,1),B308&lt;=DATE(2100,12,31),OR(C308="Online",C308="Retail",C308="Wholesale"),D308&lt;&gt;"",E308&lt;&gt;"",F308&lt;&gt;"",ISNUMBER(G308),G308&gt;0,G308=INT(G308),ISNUMBER(H308),H308&gt;=0,H308=INT(H308),ISNUMBER(I308),I308&gt;=0,I308=INT(I308)),FALSE),"OK","Check input"))</f>
        <v>OK</v>
      </c>
    </row>
    <row r="309" spans="1:13" ht="23" customHeight="1">
      <c r="A309" s="12" t="s">
        <v>355</v>
      </c>
      <c r="B309" s="13">
        <v>46171</v>
      </c>
      <c r="C309" s="12" t="s">
        <v>50</v>
      </c>
      <c r="D309" s="12" t="s">
        <v>37</v>
      </c>
      <c r="E309" s="12" t="s">
        <v>38</v>
      </c>
      <c r="F309" s="12" t="s">
        <v>31</v>
      </c>
      <c r="G309" s="14">
        <v>4</v>
      </c>
      <c r="H309" s="14">
        <v>1800</v>
      </c>
      <c r="I309" s="14">
        <v>690</v>
      </c>
      <c r="J309" s="15">
        <f>IF(M309="OK",G309*H309/100,"")</f>
        <v>72.0</v>
      </c>
      <c r="K309" s="15">
        <f>IF(M309="OK",G309*I309/100,"")</f>
        <v>27.6</v>
      </c>
      <c r="L309" s="15">
        <f>IF(M309="OK",J309-K309,"")</f>
        <v>44.4</v>
      </c>
      <c r="M309" s="16" t="str">
        <f>IF(A309="","",IF(IFERROR(AND(COUNTIF($A$6:$A$2005,A309)=1,ISNUMBER(B309),B309&gt;=DATE(2020,1,1),B309&lt;=DATE(2100,12,31),OR(C309="Online",C309="Retail",C309="Wholesale"),D309&lt;&gt;"",E309&lt;&gt;"",F309&lt;&gt;"",ISNUMBER(G309),G309&gt;0,G309=INT(G309),ISNUMBER(H309),H309&gt;=0,H309=INT(H309),ISNUMBER(I309),I309&gt;=0,I309=INT(I309)),FALSE),"OK","Check input"))</f>
        <v>OK</v>
      </c>
    </row>
    <row r="310" spans="1:13" ht="23" customHeight="1">
      <c r="A310" s="12" t="s">
        <v>356</v>
      </c>
      <c r="B310" s="13">
        <v>46171</v>
      </c>
      <c r="C310" s="12" t="s">
        <v>28</v>
      </c>
      <c r="D310" s="12" t="s">
        <v>47</v>
      </c>
      <c r="E310" s="12" t="s">
        <v>48</v>
      </c>
      <c r="F310" s="12" t="s">
        <v>45</v>
      </c>
      <c r="G310" s="14">
        <v>2</v>
      </c>
      <c r="H310" s="14">
        <v>1400</v>
      </c>
      <c r="I310" s="14">
        <v>410</v>
      </c>
      <c r="J310" s="15">
        <f>IF(M310="OK",G310*H310/100,"")</f>
        <v>28.0</v>
      </c>
      <c r="K310" s="15">
        <f>IF(M310="OK",G310*I310/100,"")</f>
        <v>8.2</v>
      </c>
      <c r="L310" s="15">
        <f>IF(M310="OK",J310-K310,"")</f>
        <v>19.8</v>
      </c>
      <c r="M310" s="16" t="str">
        <f>IF(A310="","",IF(IFERROR(AND(COUNTIF($A$6:$A$2005,A310)=1,ISNUMBER(B310),B310&gt;=DATE(2020,1,1),B310&lt;=DATE(2100,12,31),OR(C310="Online",C310="Retail",C310="Wholesale"),D310&lt;&gt;"",E310&lt;&gt;"",F310&lt;&gt;"",ISNUMBER(G310),G310&gt;0,G310=INT(G310),ISNUMBER(H310),H310&gt;=0,H310=INT(H310),ISNUMBER(I310),I310&gt;=0,I310=INT(I310)),FALSE),"OK","Check input"))</f>
        <v>OK</v>
      </c>
    </row>
    <row r="311" spans="1:13" ht="23" customHeight="1">
      <c r="A311" s="12" t="s">
        <v>357</v>
      </c>
      <c r="B311" s="13">
        <v>46172</v>
      </c>
      <c r="C311" s="12" t="s">
        <v>23</v>
      </c>
      <c r="D311" s="12" t="s">
        <v>56</v>
      </c>
      <c r="E311" s="12" t="s">
        <v>57</v>
      </c>
      <c r="F311" s="12" t="s">
        <v>26</v>
      </c>
      <c r="G311" s="14">
        <v>2</v>
      </c>
      <c r="H311" s="14">
        <v>2000</v>
      </c>
      <c r="I311" s="14">
        <v>730</v>
      </c>
      <c r="J311" s="15">
        <f>IF(M311="OK",G311*H311/100,"")</f>
        <v>40.0</v>
      </c>
      <c r="K311" s="15">
        <f>IF(M311="OK",G311*I311/100,"")</f>
        <v>14.6</v>
      </c>
      <c r="L311" s="15">
        <f>IF(M311="OK",J311-K311,"")</f>
        <v>25.4</v>
      </c>
      <c r="M311" s="16" t="str">
        <f>IF(A311="","",IF(IFERROR(AND(COUNTIF($A$6:$A$2005,A311)=1,ISNUMBER(B311),B311&gt;=DATE(2020,1,1),B311&lt;=DATE(2100,12,31),OR(C311="Online",C311="Retail",C311="Wholesale"),D311&lt;&gt;"",E311&lt;&gt;"",F311&lt;&gt;"",ISNUMBER(G311),G311&gt;0,G311=INT(G311),ISNUMBER(H311),H311&gt;=0,H311=INT(H311),ISNUMBER(I311),I311&gt;=0,I311=INT(I311)),FALSE),"OK","Check input"))</f>
        <v>OK</v>
      </c>
    </row>
    <row r="312" spans="1:13" ht="23" customHeight="1">
      <c r="A312" s="12" t="s">
        <v>358</v>
      </c>
      <c r="B312" s="13">
        <v>46172</v>
      </c>
      <c r="C312" s="12" t="s">
        <v>28</v>
      </c>
      <c r="D312" s="12" t="s">
        <v>69</v>
      </c>
      <c r="E312" s="12" t="s">
        <v>70</v>
      </c>
      <c r="F312" s="12" t="s">
        <v>31</v>
      </c>
      <c r="G312" s="14">
        <v>3</v>
      </c>
      <c r="H312" s="14">
        <v>3800</v>
      </c>
      <c r="I312" s="14">
        <v>1440</v>
      </c>
      <c r="J312" s="15">
        <f>IF(M312="OK",G312*H312/100,"")</f>
        <v>114.0</v>
      </c>
      <c r="K312" s="15">
        <f>IF(M312="OK",G312*I312/100,"")</f>
        <v>43.2</v>
      </c>
      <c r="L312" s="15">
        <f>IF(M312="OK",J312-K312,"")</f>
        <v>70.8</v>
      </c>
      <c r="M312" s="16" t="str">
        <f>IF(A312="","",IF(IFERROR(AND(COUNTIF($A$6:$A$2005,A312)=1,ISNUMBER(B312),B312&gt;=DATE(2020,1,1),B312&lt;=DATE(2100,12,31),OR(C312="Online",C312="Retail",C312="Wholesale"),D312&lt;&gt;"",E312&lt;&gt;"",F312&lt;&gt;"",ISNUMBER(G312),G312&gt;0,G312=INT(G312),ISNUMBER(H312),H312&gt;=0,H312=INT(H312),ISNUMBER(I312),I312&gt;=0,I312=INT(I312)),FALSE),"OK","Check input"))</f>
        <v>OK</v>
      </c>
    </row>
    <row r="313" spans="1:13" ht="23" customHeight="1">
      <c r="A313" s="12" t="s">
        <v>359</v>
      </c>
      <c r="B313" s="13">
        <v>46172</v>
      </c>
      <c r="C313" s="12" t="s">
        <v>23</v>
      </c>
      <c r="D313" s="12" t="s">
        <v>51</v>
      </c>
      <c r="E313" s="12" t="s">
        <v>52</v>
      </c>
      <c r="F313" s="12" t="s">
        <v>45</v>
      </c>
      <c r="G313" s="14">
        <v>2</v>
      </c>
      <c r="H313" s="14">
        <v>1600</v>
      </c>
      <c r="I313" s="14">
        <v>520</v>
      </c>
      <c r="J313" s="15">
        <f>IF(M313="OK",G313*H313/100,"")</f>
        <v>32.0</v>
      </c>
      <c r="K313" s="15">
        <f>IF(M313="OK",G313*I313/100,"")</f>
        <v>10.4</v>
      </c>
      <c r="L313" s="15">
        <f>IF(M313="OK",J313-K313,"")</f>
        <v>21.6</v>
      </c>
      <c r="M313" s="16" t="str">
        <f>IF(A313="","",IF(IFERROR(AND(COUNTIF($A$6:$A$2005,A313)=1,ISNUMBER(B313),B313&gt;=DATE(2020,1,1),B313&lt;=DATE(2100,12,31),OR(C313="Online",C313="Retail",C313="Wholesale"),D313&lt;&gt;"",E313&lt;&gt;"",F313&lt;&gt;"",ISNUMBER(G313),G313&gt;0,G313=INT(G313),ISNUMBER(H313),H313&gt;=0,H313=INT(H313),ISNUMBER(I313),I313&gt;=0,I313=INT(I313)),FALSE),"OK","Check input"))</f>
        <v>OK</v>
      </c>
    </row>
    <row r="314" spans="1:13" ht="23" customHeight="1">
      <c r="A314" s="12" t="s">
        <v>360</v>
      </c>
      <c r="B314" s="13">
        <v>46172</v>
      </c>
      <c r="C314" s="12" t="s">
        <v>50</v>
      </c>
      <c r="D314" s="12" t="s">
        <v>65</v>
      </c>
      <c r="E314" s="12" t="s">
        <v>66</v>
      </c>
      <c r="F314" s="12" t="s">
        <v>45</v>
      </c>
      <c r="G314" s="14">
        <v>1</v>
      </c>
      <c r="H314" s="14">
        <v>2400</v>
      </c>
      <c r="I314" s="14">
        <v>980</v>
      </c>
      <c r="J314" s="15">
        <f>IF(M314="OK",G314*H314/100,"")</f>
        <v>24.0</v>
      </c>
      <c r="K314" s="15">
        <f>IF(M314="OK",G314*I314/100,"")</f>
        <v>9.8</v>
      </c>
      <c r="L314" s="15">
        <f>IF(M314="OK",J314-K314,"")</f>
        <v>14.2</v>
      </c>
      <c r="M314" s="16" t="str">
        <f>IF(A314="","",IF(IFERROR(AND(COUNTIF($A$6:$A$2005,A314)=1,ISNUMBER(B314),B314&gt;=DATE(2020,1,1),B314&lt;=DATE(2100,12,31),OR(C314="Online",C314="Retail",C314="Wholesale"),D314&lt;&gt;"",E314&lt;&gt;"",F314&lt;&gt;"",ISNUMBER(G314),G314&gt;0,G314=INT(G314),ISNUMBER(H314),H314&gt;=0,H314=INT(H314),ISNUMBER(I314),I314&gt;=0,I314=INT(I314)),FALSE),"OK","Check input"))</f>
        <v>OK</v>
      </c>
    </row>
    <row r="315" spans="1:13" ht="23" customHeight="1">
      <c r="A315" s="12" t="s">
        <v>361</v>
      </c>
      <c r="B315" s="13">
        <v>46172</v>
      </c>
      <c r="C315" s="12" t="s">
        <v>23</v>
      </c>
      <c r="D315" s="12" t="s">
        <v>75</v>
      </c>
      <c r="E315" s="12" t="s">
        <v>76</v>
      </c>
      <c r="F315" s="12" t="s">
        <v>31</v>
      </c>
      <c r="G315" s="14">
        <v>2</v>
      </c>
      <c r="H315" s="14">
        <v>4600</v>
      </c>
      <c r="I315" s="14">
        <v>1920</v>
      </c>
      <c r="J315" s="15">
        <f>IF(M315="OK",G315*H315/100,"")</f>
        <v>92.0</v>
      </c>
      <c r="K315" s="15">
        <f>IF(M315="OK",G315*I315/100,"")</f>
        <v>38.4</v>
      </c>
      <c r="L315" s="15">
        <f>IF(M315="OK",J315-K315,"")</f>
        <v>53.6</v>
      </c>
      <c r="M315" s="16" t="str">
        <f>IF(A315="","",IF(IFERROR(AND(COUNTIF($A$6:$A$2005,A315)=1,ISNUMBER(B315),B315&gt;=DATE(2020,1,1),B315&lt;=DATE(2100,12,31),OR(C315="Online",C315="Retail",C315="Wholesale"),D315&lt;&gt;"",E315&lt;&gt;"",F315&lt;&gt;"",ISNUMBER(G315),G315&gt;0,G315=INT(G315),ISNUMBER(H315),H315&gt;=0,H315=INT(H315),ISNUMBER(I315),I315&gt;=0,I315=INT(I315)),FALSE),"OK","Check input"))</f>
        <v>OK</v>
      </c>
    </row>
    <row r="316" spans="1:13" ht="23" customHeight="1">
      <c r="A316" s="12" t="s">
        <v>362</v>
      </c>
      <c r="B316" s="13">
        <v>46172</v>
      </c>
      <c r="C316" s="12" t="s">
        <v>23</v>
      </c>
      <c r="D316" s="12" t="s">
        <v>47</v>
      </c>
      <c r="E316" s="12" t="s">
        <v>48</v>
      </c>
      <c r="F316" s="12" t="s">
        <v>45</v>
      </c>
      <c r="G316" s="14">
        <v>2</v>
      </c>
      <c r="H316" s="14">
        <v>1400</v>
      </c>
      <c r="I316" s="14">
        <v>410</v>
      </c>
      <c r="J316" s="15">
        <f>IF(M316="OK",G316*H316/100,"")</f>
        <v>28.0</v>
      </c>
      <c r="K316" s="15">
        <f>IF(M316="OK",G316*I316/100,"")</f>
        <v>8.2</v>
      </c>
      <c r="L316" s="15">
        <f>IF(M316="OK",J316-K316,"")</f>
        <v>19.8</v>
      </c>
      <c r="M316" s="16" t="str">
        <f>IF(A316="","",IF(IFERROR(AND(COUNTIF($A$6:$A$2005,A316)=1,ISNUMBER(B316),B316&gt;=DATE(2020,1,1),B316&lt;=DATE(2100,12,31),OR(C316="Online",C316="Retail",C316="Wholesale"),D316&lt;&gt;"",E316&lt;&gt;"",F316&lt;&gt;"",ISNUMBER(G316),G316&gt;0,G316=INT(G316),ISNUMBER(H316),H316&gt;=0,H316=INT(H316),ISNUMBER(I316),I316&gt;=0,I316=INT(I316)),FALSE),"OK","Check input"))</f>
        <v>OK</v>
      </c>
    </row>
    <row r="317" spans="1:13" ht="23" customHeight="1">
      <c r="A317" s="12" t="s">
        <v>363</v>
      </c>
      <c r="B317" s="13">
        <v>46173</v>
      </c>
      <c r="C317" s="12" t="s">
        <v>23</v>
      </c>
      <c r="D317" s="12" t="s">
        <v>69</v>
      </c>
      <c r="E317" s="12" t="s">
        <v>70</v>
      </c>
      <c r="F317" s="12" t="s">
        <v>31</v>
      </c>
      <c r="G317" s="14">
        <v>3</v>
      </c>
      <c r="H317" s="14">
        <v>3800</v>
      </c>
      <c r="I317" s="14">
        <v>1440</v>
      </c>
      <c r="J317" s="15">
        <f>IF(M317="OK",G317*H317/100,"")</f>
        <v>114.0</v>
      </c>
      <c r="K317" s="15">
        <f>IF(M317="OK",G317*I317/100,"")</f>
        <v>43.2</v>
      </c>
      <c r="L317" s="15">
        <f>IF(M317="OK",J317-K317,"")</f>
        <v>70.8</v>
      </c>
      <c r="M317" s="16" t="str">
        <f>IF(A317="","",IF(IFERROR(AND(COUNTIF($A$6:$A$2005,A317)=1,ISNUMBER(B317),B317&gt;=DATE(2020,1,1),B317&lt;=DATE(2100,12,31),OR(C317="Online",C317="Retail",C317="Wholesale"),D317&lt;&gt;"",E317&lt;&gt;"",F317&lt;&gt;"",ISNUMBER(G317),G317&gt;0,G317=INT(G317),ISNUMBER(H317),H317&gt;=0,H317=INT(H317),ISNUMBER(I317),I317&gt;=0,I317=INT(I317)),FALSE),"OK","Check input"))</f>
        <v>OK</v>
      </c>
    </row>
    <row r="318" spans="1:13" ht="23" customHeight="1">
      <c r="A318" s="12" t="s">
        <v>364</v>
      </c>
      <c r="B318" s="13">
        <v>46173</v>
      </c>
      <c r="C318" s="12" t="s">
        <v>23</v>
      </c>
      <c r="D318" s="12" t="s">
        <v>56</v>
      </c>
      <c r="E318" s="12" t="s">
        <v>57</v>
      </c>
      <c r="F318" s="12" t="s">
        <v>26</v>
      </c>
      <c r="G318" s="14">
        <v>4</v>
      </c>
      <c r="H318" s="14">
        <v>2000</v>
      </c>
      <c r="I318" s="14">
        <v>730</v>
      </c>
      <c r="J318" s="15">
        <f>IF(M318="OK",G318*H318/100,"")</f>
        <v>80.0</v>
      </c>
      <c r="K318" s="15">
        <f>IF(M318="OK",G318*I318/100,"")</f>
        <v>29.2</v>
      </c>
      <c r="L318" s="15">
        <f>IF(M318="OK",J318-K318,"")</f>
        <v>50.8</v>
      </c>
      <c r="M318" s="16" t="str">
        <f>IF(A318="","",IF(IFERROR(AND(COUNTIF($A$6:$A$2005,A318)=1,ISNUMBER(B318),B318&gt;=DATE(2020,1,1),B318&lt;=DATE(2100,12,31),OR(C318="Online",C318="Retail",C318="Wholesale"),D318&lt;&gt;"",E318&lt;&gt;"",F318&lt;&gt;"",ISNUMBER(G318),G318&gt;0,G318=INT(G318),ISNUMBER(H318),H318&gt;=0,H318=INT(H318),ISNUMBER(I318),I318&gt;=0,I318=INT(I318)),FALSE),"OK","Check input"))</f>
        <v>OK</v>
      </c>
    </row>
    <row r="319" spans="1:13" ht="23" customHeight="1">
      <c r="A319" s="12" t="s">
        <v>365</v>
      </c>
      <c r="B319" s="13">
        <v>46173</v>
      </c>
      <c r="C319" s="12" t="s">
        <v>23</v>
      </c>
      <c r="D319" s="12" t="s">
        <v>51</v>
      </c>
      <c r="E319" s="12" t="s">
        <v>52</v>
      </c>
      <c r="F319" s="12" t="s">
        <v>45</v>
      </c>
      <c r="G319" s="14">
        <v>2</v>
      </c>
      <c r="H319" s="14">
        <v>1600</v>
      </c>
      <c r="I319" s="14">
        <v>520</v>
      </c>
      <c r="J319" s="15">
        <f>IF(M319="OK",G319*H319/100,"")</f>
        <v>32.0</v>
      </c>
      <c r="K319" s="15">
        <f>IF(M319="OK",G319*I319/100,"")</f>
        <v>10.4</v>
      </c>
      <c r="L319" s="15">
        <f>IF(M319="OK",J319-K319,"")</f>
        <v>21.6</v>
      </c>
      <c r="M319" s="16" t="str">
        <f>IF(A319="","",IF(IFERROR(AND(COUNTIF($A$6:$A$2005,A319)=1,ISNUMBER(B319),B319&gt;=DATE(2020,1,1),B319&lt;=DATE(2100,12,31),OR(C319="Online",C319="Retail",C319="Wholesale"),D319&lt;&gt;"",E319&lt;&gt;"",F319&lt;&gt;"",ISNUMBER(G319),G319&gt;0,G319=INT(G319),ISNUMBER(H319),H319&gt;=0,H319=INT(H319),ISNUMBER(I319),I319&gt;=0,I319=INT(I319)),FALSE),"OK","Check input"))</f>
        <v>OK</v>
      </c>
    </row>
    <row r="320" spans="1:13" ht="23" customHeight="1">
      <c r="A320" s="12" t="s">
        <v>366</v>
      </c>
      <c r="B320" s="13">
        <v>46173</v>
      </c>
      <c r="C320" s="12" t="s">
        <v>23</v>
      </c>
      <c r="D320" s="12" t="s">
        <v>47</v>
      </c>
      <c r="E320" s="12" t="s">
        <v>48</v>
      </c>
      <c r="F320" s="12" t="s">
        <v>45</v>
      </c>
      <c r="G320" s="14">
        <v>3</v>
      </c>
      <c r="H320" s="14">
        <v>1400</v>
      </c>
      <c r="I320" s="14">
        <v>410</v>
      </c>
      <c r="J320" s="15">
        <f>IF(M320="OK",G320*H320/100,"")</f>
        <v>42.0</v>
      </c>
      <c r="K320" s="15">
        <f>IF(M320="OK",G320*I320/100,"")</f>
        <v>12.3</v>
      </c>
      <c r="L320" s="15">
        <f>IF(M320="OK",J320-K320,"")</f>
        <v>29.7</v>
      </c>
      <c r="M320" s="16" t="str">
        <f>IF(A320="","",IF(IFERROR(AND(COUNTIF($A$6:$A$2005,A320)=1,ISNUMBER(B320),B320&gt;=DATE(2020,1,1),B320&lt;=DATE(2100,12,31),OR(C320="Online",C320="Retail",C320="Wholesale"),D320&lt;&gt;"",E320&lt;&gt;"",F320&lt;&gt;"",ISNUMBER(G320),G320&gt;0,G320=INT(G320),ISNUMBER(H320),H320&gt;=0,H320=INT(H320),ISNUMBER(I320),I320&gt;=0,I320=INT(I320)),FALSE),"OK","Check input"))</f>
        <v>OK</v>
      </c>
    </row>
    <row r="321" spans="1:13" ht="23" customHeight="1">
      <c r="A321" s="12" t="s">
        <v>367</v>
      </c>
      <c r="B321" s="13">
        <v>46173</v>
      </c>
      <c r="C321" s="12" t="s">
        <v>28</v>
      </c>
      <c r="D321" s="12" t="s">
        <v>33</v>
      </c>
      <c r="E321" s="12" t="s">
        <v>34</v>
      </c>
      <c r="F321" s="12" t="s">
        <v>26</v>
      </c>
      <c r="G321" s="14">
        <v>4</v>
      </c>
      <c r="H321" s="14">
        <v>2800</v>
      </c>
      <c r="I321" s="14">
        <v>1100</v>
      </c>
      <c r="J321" s="15">
        <f>IF(M321="OK",G321*H321/100,"")</f>
        <v>112.0</v>
      </c>
      <c r="K321" s="15">
        <f>IF(M321="OK",G321*I321/100,"")</f>
        <v>44.0</v>
      </c>
      <c r="L321" s="15">
        <f>IF(M321="OK",J321-K321,"")</f>
        <v>68.0</v>
      </c>
      <c r="M321" s="16" t="str">
        <f>IF(A321="","",IF(IFERROR(AND(COUNTIF($A$6:$A$2005,A321)=1,ISNUMBER(B321),B321&gt;=DATE(2020,1,1),B321&lt;=DATE(2100,12,31),OR(C321="Online",C321="Retail",C321="Wholesale"),D321&lt;&gt;"",E321&lt;&gt;"",F321&lt;&gt;"",ISNUMBER(G321),G321&gt;0,G321=INT(G321),ISNUMBER(H321),H321&gt;=0,H321=INT(H321),ISNUMBER(I321),I321&gt;=0,I321=INT(I321)),FALSE),"OK","Check input"))</f>
        <v>OK</v>
      </c>
    </row>
    <row r="322" spans="1:13" ht="23" customHeight="1">
      <c r="A322" s="12" t="s">
        <v>368</v>
      </c>
      <c r="B322" s="13">
        <v>46173</v>
      </c>
      <c r="C322" s="12" t="s">
        <v>28</v>
      </c>
      <c r="D322" s="12" t="s">
        <v>56</v>
      </c>
      <c r="E322" s="12" t="s">
        <v>57</v>
      </c>
      <c r="F322" s="12" t="s">
        <v>26</v>
      </c>
      <c r="G322" s="14">
        <v>5</v>
      </c>
      <c r="H322" s="14">
        <v>2000</v>
      </c>
      <c r="I322" s="14">
        <v>730</v>
      </c>
      <c r="J322" s="15">
        <f>IF(M322="OK",G322*H322/100,"")</f>
        <v>100.0</v>
      </c>
      <c r="K322" s="15">
        <f>IF(M322="OK",G322*I322/100,"")</f>
        <v>36.5</v>
      </c>
      <c r="L322" s="15">
        <f>IF(M322="OK",J322-K322,"")</f>
        <v>63.5</v>
      </c>
      <c r="M322" s="16" t="str">
        <f>IF(A322="","",IF(IFERROR(AND(COUNTIF($A$6:$A$2005,A322)=1,ISNUMBER(B322),B322&gt;=DATE(2020,1,1),B322&lt;=DATE(2100,12,31),OR(C322="Online",C322="Retail",C322="Wholesale"),D322&lt;&gt;"",E322&lt;&gt;"",F322&lt;&gt;"",ISNUMBER(G322),G322&gt;0,G322=INT(G322),ISNUMBER(H322),H322&gt;=0,H322=INT(H322),ISNUMBER(I322),I322&gt;=0,I322=INT(I322)),FALSE),"OK","Check input"))</f>
        <v>OK</v>
      </c>
    </row>
    <row r="323" spans="1:13" ht="23" customHeight="1">
      <c r="A323" s="12" t="s">
        <v>369</v>
      </c>
      <c r="B323" s="13">
        <v>46173</v>
      </c>
      <c r="C323" s="12" t="s">
        <v>28</v>
      </c>
      <c r="D323" s="12" t="s">
        <v>56</v>
      </c>
      <c r="E323" s="12" t="s">
        <v>57</v>
      </c>
      <c r="F323" s="12" t="s">
        <v>26</v>
      </c>
      <c r="G323" s="14">
        <v>5</v>
      </c>
      <c r="H323" s="14">
        <v>2000</v>
      </c>
      <c r="I323" s="14">
        <v>730</v>
      </c>
      <c r="J323" s="15">
        <f>IF(M323="OK",G323*H323/100,"")</f>
        <v>100.0</v>
      </c>
      <c r="K323" s="15">
        <f>IF(M323="OK",G323*I323/100,"")</f>
        <v>36.5</v>
      </c>
      <c r="L323" s="15">
        <f>IF(M323="OK",J323-K323,"")</f>
        <v>63.5</v>
      </c>
      <c r="M323" s="16" t="str">
        <f>IF(A323="","",IF(IFERROR(AND(COUNTIF($A$6:$A$2005,A323)=1,ISNUMBER(B323),B323&gt;=DATE(2020,1,1),B323&lt;=DATE(2100,12,31),OR(C323="Online",C323="Retail",C323="Wholesale"),D323&lt;&gt;"",E323&lt;&gt;"",F323&lt;&gt;"",ISNUMBER(G323),G323&gt;0,G323=INT(G323),ISNUMBER(H323),H323&gt;=0,H323=INT(H323),ISNUMBER(I323),I323&gt;=0,I323=INT(I323)),FALSE),"OK","Check input"))</f>
        <v>OK</v>
      </c>
    </row>
    <row r="324" spans="1:13" ht="23" customHeight="1">
      <c r="A324" s="12" t="s">
        <v>370</v>
      </c>
      <c r="B324" s="13">
        <v>46174</v>
      </c>
      <c r="C324" s="12" t="s">
        <v>50</v>
      </c>
      <c r="D324" s="12" t="s">
        <v>51</v>
      </c>
      <c r="E324" s="12" t="s">
        <v>52</v>
      </c>
      <c r="F324" s="12" t="s">
        <v>45</v>
      </c>
      <c r="G324" s="14">
        <v>4</v>
      </c>
      <c r="H324" s="14">
        <v>1600</v>
      </c>
      <c r="I324" s="14">
        <v>520</v>
      </c>
      <c r="J324" s="15">
        <f>IF(M324="OK",G324*H324/100,"")</f>
        <v>64.0</v>
      </c>
      <c r="K324" s="15">
        <f>IF(M324="OK",G324*I324/100,"")</f>
        <v>20.8</v>
      </c>
      <c r="L324" s="15">
        <f>IF(M324="OK",J324-K324,"")</f>
        <v>43.2</v>
      </c>
      <c r="M324" s="16" t="str">
        <f>IF(A324="","",IF(IFERROR(AND(COUNTIF($A$6:$A$2005,A324)=1,ISNUMBER(B324),B324&gt;=DATE(2020,1,1),B324&lt;=DATE(2100,12,31),OR(C324="Online",C324="Retail",C324="Wholesale"),D324&lt;&gt;"",E324&lt;&gt;"",F324&lt;&gt;"",ISNUMBER(G324),G324&gt;0,G324=INT(G324),ISNUMBER(H324),H324&gt;=0,H324=INT(H324),ISNUMBER(I324),I324&gt;=0,I324=INT(I324)),FALSE),"OK","Check input"))</f>
        <v>OK</v>
      </c>
    </row>
    <row r="325" spans="1:13" ht="23" customHeight="1">
      <c r="A325" s="12" t="s">
        <v>371</v>
      </c>
      <c r="B325" s="13">
        <v>46174</v>
      </c>
      <c r="C325" s="12" t="s">
        <v>28</v>
      </c>
      <c r="D325" s="12" t="s">
        <v>75</v>
      </c>
      <c r="E325" s="12" t="s">
        <v>76</v>
      </c>
      <c r="F325" s="12" t="s">
        <v>31</v>
      </c>
      <c r="G325" s="14">
        <v>1</v>
      </c>
      <c r="H325" s="14">
        <v>4600</v>
      </c>
      <c r="I325" s="14">
        <v>1920</v>
      </c>
      <c r="J325" s="15">
        <f>IF(M325="OK",G325*H325/100,"")</f>
        <v>46.0</v>
      </c>
      <c r="K325" s="15">
        <f>IF(M325="OK",G325*I325/100,"")</f>
        <v>19.2</v>
      </c>
      <c r="L325" s="15">
        <f>IF(M325="OK",J325-K325,"")</f>
        <v>26.8</v>
      </c>
      <c r="M325" s="16" t="str">
        <f>IF(A325="","",IF(IFERROR(AND(COUNTIF($A$6:$A$2005,A325)=1,ISNUMBER(B325),B325&gt;=DATE(2020,1,1),B325&lt;=DATE(2100,12,31),OR(C325="Online",C325="Retail",C325="Wholesale"),D325&lt;&gt;"",E325&lt;&gt;"",F325&lt;&gt;"",ISNUMBER(G325),G325&gt;0,G325=INT(G325),ISNUMBER(H325),H325&gt;=0,H325=INT(H325),ISNUMBER(I325),I325&gt;=0,I325=INT(I325)),FALSE),"OK","Check input"))</f>
        <v>OK</v>
      </c>
    </row>
    <row r="326" spans="1:13" ht="23" customHeight="1">
      <c r="A326" s="12" t="s">
        <v>372</v>
      </c>
      <c r="B326" s="13">
        <v>46174</v>
      </c>
      <c r="C326" s="12" t="s">
        <v>23</v>
      </c>
      <c r="D326" s="12" t="s">
        <v>75</v>
      </c>
      <c r="E326" s="12" t="s">
        <v>76</v>
      </c>
      <c r="F326" s="12" t="s">
        <v>31</v>
      </c>
      <c r="G326" s="14">
        <v>2</v>
      </c>
      <c r="H326" s="14">
        <v>4600</v>
      </c>
      <c r="I326" s="14">
        <v>1920</v>
      </c>
      <c r="J326" s="15">
        <f>IF(M326="OK",G326*H326/100,"")</f>
        <v>92.0</v>
      </c>
      <c r="K326" s="15">
        <f>IF(M326="OK",G326*I326/100,"")</f>
        <v>38.4</v>
      </c>
      <c r="L326" s="15">
        <f>IF(M326="OK",J326-K326,"")</f>
        <v>53.6</v>
      </c>
      <c r="M326" s="16" t="str">
        <f>IF(A326="","",IF(IFERROR(AND(COUNTIF($A$6:$A$2005,A326)=1,ISNUMBER(B326),B326&gt;=DATE(2020,1,1),B326&lt;=DATE(2100,12,31),OR(C326="Online",C326="Retail",C326="Wholesale"),D326&lt;&gt;"",E326&lt;&gt;"",F326&lt;&gt;"",ISNUMBER(G326),G326&gt;0,G326=INT(G326),ISNUMBER(H326),H326&gt;=0,H326=INT(H326),ISNUMBER(I326),I326&gt;=0,I326=INT(I326)),FALSE),"OK","Check input"))</f>
        <v>OK</v>
      </c>
    </row>
    <row r="327" spans="1:13" ht="23" customHeight="1">
      <c r="A327" s="12" t="s">
        <v>373</v>
      </c>
      <c r="B327" s="13">
        <v>46174</v>
      </c>
      <c r="C327" s="12" t="s">
        <v>23</v>
      </c>
      <c r="D327" s="12" t="s">
        <v>29</v>
      </c>
      <c r="E327" s="12" t="s">
        <v>30</v>
      </c>
      <c r="F327" s="12" t="s">
        <v>31</v>
      </c>
      <c r="G327" s="14">
        <v>5</v>
      </c>
      <c r="H327" s="14">
        <v>3200</v>
      </c>
      <c r="I327" s="14">
        <v>1350</v>
      </c>
      <c r="J327" s="15">
        <f>IF(M327="OK",G327*H327/100,"")</f>
        <v>160.0</v>
      </c>
      <c r="K327" s="15">
        <f>IF(M327="OK",G327*I327/100,"")</f>
        <v>67.5</v>
      </c>
      <c r="L327" s="15">
        <f>IF(M327="OK",J327-K327,"")</f>
        <v>92.5</v>
      </c>
      <c r="M327" s="16" t="str">
        <f>IF(A327="","",IF(IFERROR(AND(COUNTIF($A$6:$A$2005,A327)=1,ISNUMBER(B327),B327&gt;=DATE(2020,1,1),B327&lt;=DATE(2100,12,31),OR(C327="Online",C327="Retail",C327="Wholesale"),D327&lt;&gt;"",E327&lt;&gt;"",F327&lt;&gt;"",ISNUMBER(G327),G327&gt;0,G327=INT(G327),ISNUMBER(H327),H327&gt;=0,H327=INT(H327),ISNUMBER(I327),I327&gt;=0,I327=INT(I327)),FALSE),"OK","Check input"))</f>
        <v>OK</v>
      </c>
    </row>
    <row r="328" spans="1:13" ht="23" customHeight="1">
      <c r="A328" s="12" t="s">
        <v>374</v>
      </c>
      <c r="B328" s="13">
        <v>46174</v>
      </c>
      <c r="C328" s="12" t="s">
        <v>28</v>
      </c>
      <c r="D328" s="12" t="s">
        <v>33</v>
      </c>
      <c r="E328" s="12" t="s">
        <v>34</v>
      </c>
      <c r="F328" s="12" t="s">
        <v>26</v>
      </c>
      <c r="G328" s="14">
        <v>5</v>
      </c>
      <c r="H328" s="14">
        <v>2800</v>
      </c>
      <c r="I328" s="14">
        <v>1100</v>
      </c>
      <c r="J328" s="15">
        <f>IF(M328="OK",G328*H328/100,"")</f>
        <v>140.0</v>
      </c>
      <c r="K328" s="15">
        <f>IF(M328="OK",G328*I328/100,"")</f>
        <v>55.0</v>
      </c>
      <c r="L328" s="15">
        <f>IF(M328="OK",J328-K328,"")</f>
        <v>85.0</v>
      </c>
      <c r="M328" s="16" t="str">
        <f>IF(A328="","",IF(IFERROR(AND(COUNTIF($A$6:$A$2005,A328)=1,ISNUMBER(B328),B328&gt;=DATE(2020,1,1),B328&lt;=DATE(2100,12,31),OR(C328="Online",C328="Retail",C328="Wholesale"),D328&lt;&gt;"",E328&lt;&gt;"",F328&lt;&gt;"",ISNUMBER(G328),G328&gt;0,G328=INT(G328),ISNUMBER(H328),H328&gt;=0,H328=INT(H328),ISNUMBER(I328),I328&gt;=0,I328=INT(I328)),FALSE),"OK","Check input"))</f>
        <v>OK</v>
      </c>
    </row>
    <row r="329" spans="1:13" ht="23" customHeight="1">
      <c r="A329" s="12" t="s">
        <v>375</v>
      </c>
      <c r="B329" s="13">
        <v>46174</v>
      </c>
      <c r="C329" s="12" t="s">
        <v>23</v>
      </c>
      <c r="D329" s="12" t="s">
        <v>56</v>
      </c>
      <c r="E329" s="12" t="s">
        <v>57</v>
      </c>
      <c r="F329" s="12" t="s">
        <v>26</v>
      </c>
      <c r="G329" s="14">
        <v>3</v>
      </c>
      <c r="H329" s="14">
        <v>2000</v>
      </c>
      <c r="I329" s="14">
        <v>730</v>
      </c>
      <c r="J329" s="15">
        <f>IF(M329="OK",G329*H329/100,"")</f>
        <v>60.0</v>
      </c>
      <c r="K329" s="15">
        <f>IF(M329="OK",G329*I329/100,"")</f>
        <v>21.9</v>
      </c>
      <c r="L329" s="15">
        <f>IF(M329="OK",J329-K329,"")</f>
        <v>38.1</v>
      </c>
      <c r="M329" s="16" t="str">
        <f>IF(A329="","",IF(IFERROR(AND(COUNTIF($A$6:$A$2005,A329)=1,ISNUMBER(B329),B329&gt;=DATE(2020,1,1),B329&lt;=DATE(2100,12,31),OR(C329="Online",C329="Retail",C329="Wholesale"),D329&lt;&gt;"",E329&lt;&gt;"",F329&lt;&gt;"",ISNUMBER(G329),G329&gt;0,G329=INT(G329),ISNUMBER(H329),H329&gt;=0,H329=INT(H329),ISNUMBER(I329),I329&gt;=0,I329=INT(I329)),FALSE),"OK","Check input"))</f>
        <v>OK</v>
      </c>
    </row>
    <row r="330" spans="1:13" ht="23" customHeight="1">
      <c r="A330" s="12" t="s">
        <v>376</v>
      </c>
      <c r="B330" s="13">
        <v>46174</v>
      </c>
      <c r="C330" s="12" t="s">
        <v>28</v>
      </c>
      <c r="D330" s="12" t="s">
        <v>29</v>
      </c>
      <c r="E330" s="12" t="s">
        <v>30</v>
      </c>
      <c r="F330" s="12" t="s">
        <v>31</v>
      </c>
      <c r="G330" s="14">
        <v>4</v>
      </c>
      <c r="H330" s="14">
        <v>3200</v>
      </c>
      <c r="I330" s="14">
        <v>1350</v>
      </c>
      <c r="J330" s="15">
        <f>IF(M330="OK",G330*H330/100,"")</f>
        <v>128.0</v>
      </c>
      <c r="K330" s="15">
        <f>IF(M330="OK",G330*I330/100,"")</f>
        <v>54.0</v>
      </c>
      <c r="L330" s="15">
        <f>IF(M330="OK",J330-K330,"")</f>
        <v>74.0</v>
      </c>
      <c r="M330" s="16" t="str">
        <f>IF(A330="","",IF(IFERROR(AND(COUNTIF($A$6:$A$2005,A330)=1,ISNUMBER(B330),B330&gt;=DATE(2020,1,1),B330&lt;=DATE(2100,12,31),OR(C330="Online",C330="Retail",C330="Wholesale"),D330&lt;&gt;"",E330&lt;&gt;"",F330&lt;&gt;"",ISNUMBER(G330),G330&gt;0,G330=INT(G330),ISNUMBER(H330),H330&gt;=0,H330=INT(H330),ISNUMBER(I330),I330&gt;=0,I330=INT(I330)),FALSE),"OK","Check input"))</f>
        <v>OK</v>
      </c>
    </row>
    <row r="331" spans="1:13" ht="23" customHeight="1">
      <c r="A331" s="12" t="s">
        <v>377</v>
      </c>
      <c r="B331" s="13">
        <v>46174</v>
      </c>
      <c r="C331" s="12" t="s">
        <v>23</v>
      </c>
      <c r="D331" s="12" t="s">
        <v>51</v>
      </c>
      <c r="E331" s="12" t="s">
        <v>52</v>
      </c>
      <c r="F331" s="12" t="s">
        <v>45</v>
      </c>
      <c r="G331" s="14">
        <v>4</v>
      </c>
      <c r="H331" s="14">
        <v>1600</v>
      </c>
      <c r="I331" s="14">
        <v>520</v>
      </c>
      <c r="J331" s="15">
        <f>IF(M331="OK",G331*H331/100,"")</f>
        <v>64.0</v>
      </c>
      <c r="K331" s="15">
        <f>IF(M331="OK",G331*I331/100,"")</f>
        <v>20.8</v>
      </c>
      <c r="L331" s="15">
        <f>IF(M331="OK",J331-K331,"")</f>
        <v>43.2</v>
      </c>
      <c r="M331" s="16" t="str">
        <f>IF(A331="","",IF(IFERROR(AND(COUNTIF($A$6:$A$2005,A331)=1,ISNUMBER(B331),B331&gt;=DATE(2020,1,1),B331&lt;=DATE(2100,12,31),OR(C331="Online",C331="Retail",C331="Wholesale"),D331&lt;&gt;"",E331&lt;&gt;"",F331&lt;&gt;"",ISNUMBER(G331),G331&gt;0,G331=INT(G331),ISNUMBER(H331),H331&gt;=0,H331=INT(H331),ISNUMBER(I331),I331&gt;=0,I331=INT(I331)),FALSE),"OK","Check input"))</f>
        <v>OK</v>
      </c>
    </row>
    <row r="332" spans="1:13" ht="23" customHeight="1">
      <c r="A332" s="12" t="s">
        <v>378</v>
      </c>
      <c r="B332" s="13">
        <v>46174</v>
      </c>
      <c r="C332" s="12" t="s">
        <v>23</v>
      </c>
      <c r="D332" s="12" t="s">
        <v>75</v>
      </c>
      <c r="E332" s="12" t="s">
        <v>76</v>
      </c>
      <c r="F332" s="12" t="s">
        <v>31</v>
      </c>
      <c r="G332" s="14">
        <v>2</v>
      </c>
      <c r="H332" s="14">
        <v>4600</v>
      </c>
      <c r="I332" s="14">
        <v>1920</v>
      </c>
      <c r="J332" s="15">
        <f>IF(M332="OK",G332*H332/100,"")</f>
        <v>92.0</v>
      </c>
      <c r="K332" s="15">
        <f>IF(M332="OK",G332*I332/100,"")</f>
        <v>38.4</v>
      </c>
      <c r="L332" s="15">
        <f>IF(M332="OK",J332-K332,"")</f>
        <v>53.6</v>
      </c>
      <c r="M332" s="16" t="str">
        <f>IF(A332="","",IF(IFERROR(AND(COUNTIF($A$6:$A$2005,A332)=1,ISNUMBER(B332),B332&gt;=DATE(2020,1,1),B332&lt;=DATE(2100,12,31),OR(C332="Online",C332="Retail",C332="Wholesale"),D332&lt;&gt;"",E332&lt;&gt;"",F332&lt;&gt;"",ISNUMBER(G332),G332&gt;0,G332=INT(G332),ISNUMBER(H332),H332&gt;=0,H332=INT(H332),ISNUMBER(I332),I332&gt;=0,I332=INT(I332)),FALSE),"OK","Check input"))</f>
        <v>OK</v>
      </c>
    </row>
    <row r="333" spans="1:13" ht="23" customHeight="1">
      <c r="A333" s="12" t="s">
        <v>379</v>
      </c>
      <c r="B333" s="13">
        <v>46175</v>
      </c>
      <c r="C333" s="12" t="s">
        <v>28</v>
      </c>
      <c r="D333" s="12" t="s">
        <v>65</v>
      </c>
      <c r="E333" s="12" t="s">
        <v>66</v>
      </c>
      <c r="F333" s="12" t="s">
        <v>45</v>
      </c>
      <c r="G333" s="14">
        <v>1</v>
      </c>
      <c r="H333" s="14">
        <v>2400</v>
      </c>
      <c r="I333" s="14">
        <v>980</v>
      </c>
      <c r="J333" s="15">
        <f>IF(M333="OK",G333*H333/100,"")</f>
        <v>24.0</v>
      </c>
      <c r="K333" s="15">
        <f>IF(M333="OK",G333*I333/100,"")</f>
        <v>9.8</v>
      </c>
      <c r="L333" s="15">
        <f>IF(M333="OK",J333-K333,"")</f>
        <v>14.2</v>
      </c>
      <c r="M333" s="16" t="str">
        <f>IF(A333="","",IF(IFERROR(AND(COUNTIF($A$6:$A$2005,A333)=1,ISNUMBER(B333),B333&gt;=DATE(2020,1,1),B333&lt;=DATE(2100,12,31),OR(C333="Online",C333="Retail",C333="Wholesale"),D333&lt;&gt;"",E333&lt;&gt;"",F333&lt;&gt;"",ISNUMBER(G333),G333&gt;0,G333=INT(G333),ISNUMBER(H333),H333&gt;=0,H333=INT(H333),ISNUMBER(I333),I333&gt;=0,I333=INT(I333)),FALSE),"OK","Check input"))</f>
        <v>OK</v>
      </c>
    </row>
    <row r="334" spans="1:13" ht="23" customHeight="1">
      <c r="A334" s="12" t="s">
        <v>380</v>
      </c>
      <c r="B334" s="13">
        <v>46175</v>
      </c>
      <c r="C334" s="12" t="s">
        <v>23</v>
      </c>
      <c r="D334" s="12" t="s">
        <v>37</v>
      </c>
      <c r="E334" s="12" t="s">
        <v>38</v>
      </c>
      <c r="F334" s="12" t="s">
        <v>31</v>
      </c>
      <c r="G334" s="14">
        <v>3</v>
      </c>
      <c r="H334" s="14">
        <v>1800</v>
      </c>
      <c r="I334" s="14">
        <v>690</v>
      </c>
      <c r="J334" s="15">
        <f>IF(M334="OK",G334*H334/100,"")</f>
        <v>54.0</v>
      </c>
      <c r="K334" s="15">
        <f>IF(M334="OK",G334*I334/100,"")</f>
        <v>20.7</v>
      </c>
      <c r="L334" s="15">
        <f>IF(M334="OK",J334-K334,"")</f>
        <v>33.3</v>
      </c>
      <c r="M334" s="16" t="str">
        <f>IF(A334="","",IF(IFERROR(AND(COUNTIF($A$6:$A$2005,A334)=1,ISNUMBER(B334),B334&gt;=DATE(2020,1,1),B334&lt;=DATE(2100,12,31),OR(C334="Online",C334="Retail",C334="Wholesale"),D334&lt;&gt;"",E334&lt;&gt;"",F334&lt;&gt;"",ISNUMBER(G334),G334&gt;0,G334=INT(G334),ISNUMBER(H334),H334&gt;=0,H334=INT(H334),ISNUMBER(I334),I334&gt;=0,I334=INT(I334)),FALSE),"OK","Check input"))</f>
        <v>OK</v>
      </c>
    </row>
    <row r="335" spans="1:13" ht="23" customHeight="1">
      <c r="A335" s="12" t="s">
        <v>381</v>
      </c>
      <c r="B335" s="13">
        <v>46175</v>
      </c>
      <c r="C335" s="12" t="s">
        <v>28</v>
      </c>
      <c r="D335" s="12" t="s">
        <v>43</v>
      </c>
      <c r="E335" s="12" t="s">
        <v>44</v>
      </c>
      <c r="F335" s="12" t="s">
        <v>45</v>
      </c>
      <c r="G335" s="14">
        <v>1</v>
      </c>
      <c r="H335" s="14">
        <v>2200</v>
      </c>
      <c r="I335" s="14">
        <v>850</v>
      </c>
      <c r="J335" s="15">
        <f>IF(M335="OK",G335*H335/100,"")</f>
        <v>22.0</v>
      </c>
      <c r="K335" s="15">
        <f>IF(M335="OK",G335*I335/100,"")</f>
        <v>8.5</v>
      </c>
      <c r="L335" s="15">
        <f>IF(M335="OK",J335-K335,"")</f>
        <v>13.5</v>
      </c>
      <c r="M335" s="16" t="str">
        <f>IF(A335="","",IF(IFERROR(AND(COUNTIF($A$6:$A$2005,A335)=1,ISNUMBER(B335),B335&gt;=DATE(2020,1,1),B335&lt;=DATE(2100,12,31),OR(C335="Online",C335="Retail",C335="Wholesale"),D335&lt;&gt;"",E335&lt;&gt;"",F335&lt;&gt;"",ISNUMBER(G335),G335&gt;0,G335=INT(G335),ISNUMBER(H335),H335&gt;=0,H335=INT(H335),ISNUMBER(I335),I335&gt;=0,I335=INT(I335)),FALSE),"OK","Check input"))</f>
        <v>OK</v>
      </c>
    </row>
    <row r="336" spans="1:13" ht="23" customHeight="1">
      <c r="A336" s="12" t="s">
        <v>382</v>
      </c>
      <c r="B336" s="13">
        <v>46175</v>
      </c>
      <c r="C336" s="12" t="s">
        <v>28</v>
      </c>
      <c r="D336" s="12" t="s">
        <v>56</v>
      </c>
      <c r="E336" s="12" t="s">
        <v>57</v>
      </c>
      <c r="F336" s="12" t="s">
        <v>26</v>
      </c>
      <c r="G336" s="14">
        <v>2</v>
      </c>
      <c r="H336" s="14">
        <v>2000</v>
      </c>
      <c r="I336" s="14">
        <v>730</v>
      </c>
      <c r="J336" s="15">
        <f>IF(M336="OK",G336*H336/100,"")</f>
        <v>40.0</v>
      </c>
      <c r="K336" s="15">
        <f>IF(M336="OK",G336*I336/100,"")</f>
        <v>14.6</v>
      </c>
      <c r="L336" s="15">
        <f>IF(M336="OK",J336-K336,"")</f>
        <v>25.4</v>
      </c>
      <c r="M336" s="16" t="str">
        <f>IF(A336="","",IF(IFERROR(AND(COUNTIF($A$6:$A$2005,A336)=1,ISNUMBER(B336),B336&gt;=DATE(2020,1,1),B336&lt;=DATE(2100,12,31),OR(C336="Online",C336="Retail",C336="Wholesale"),D336&lt;&gt;"",E336&lt;&gt;"",F336&lt;&gt;"",ISNUMBER(G336),G336&gt;0,G336=INT(G336),ISNUMBER(H336),H336&gt;=0,H336=INT(H336),ISNUMBER(I336),I336&gt;=0,I336=INT(I336)),FALSE),"OK","Check input"))</f>
        <v>OK</v>
      </c>
    </row>
    <row r="337" spans="1:13" ht="23" customHeight="1">
      <c r="A337" s="12" t="s">
        <v>383</v>
      </c>
      <c r="B337" s="13">
        <v>46175</v>
      </c>
      <c r="C337" s="12" t="s">
        <v>50</v>
      </c>
      <c r="D337" s="12" t="s">
        <v>56</v>
      </c>
      <c r="E337" s="12" t="s">
        <v>57</v>
      </c>
      <c r="F337" s="12" t="s">
        <v>26</v>
      </c>
      <c r="G337" s="14">
        <v>2</v>
      </c>
      <c r="H337" s="14">
        <v>2000</v>
      </c>
      <c r="I337" s="14">
        <v>730</v>
      </c>
      <c r="J337" s="15">
        <f>IF(M337="OK",G337*H337/100,"")</f>
        <v>40.0</v>
      </c>
      <c r="K337" s="15">
        <f>IF(M337="OK",G337*I337/100,"")</f>
        <v>14.6</v>
      </c>
      <c r="L337" s="15">
        <f>IF(M337="OK",J337-K337,"")</f>
        <v>25.4</v>
      </c>
      <c r="M337" s="16" t="str">
        <f>IF(A337="","",IF(IFERROR(AND(COUNTIF($A$6:$A$2005,A337)=1,ISNUMBER(B337),B337&gt;=DATE(2020,1,1),B337&lt;=DATE(2100,12,31),OR(C337="Online",C337="Retail",C337="Wholesale"),D337&lt;&gt;"",E337&lt;&gt;"",F337&lt;&gt;"",ISNUMBER(G337),G337&gt;0,G337=INT(G337),ISNUMBER(H337),H337&gt;=0,H337=INT(H337),ISNUMBER(I337),I337&gt;=0,I337=INT(I337)),FALSE),"OK","Check input"))</f>
        <v>OK</v>
      </c>
    </row>
    <row r="338" spans="1:13" ht="23" customHeight="1">
      <c r="A338" s="12" t="s">
        <v>384</v>
      </c>
      <c r="B338" s="13">
        <v>46175</v>
      </c>
      <c r="C338" s="12" t="s">
        <v>50</v>
      </c>
      <c r="D338" s="12" t="s">
        <v>29</v>
      </c>
      <c r="E338" s="12" t="s">
        <v>30</v>
      </c>
      <c r="F338" s="12" t="s">
        <v>31</v>
      </c>
      <c r="G338" s="14">
        <v>1</v>
      </c>
      <c r="H338" s="14">
        <v>3200</v>
      </c>
      <c r="I338" s="14">
        <v>1350</v>
      </c>
      <c r="J338" s="15">
        <f>IF(M338="OK",G338*H338/100,"")</f>
        <v>32.0</v>
      </c>
      <c r="K338" s="15">
        <f>IF(M338="OK",G338*I338/100,"")</f>
        <v>13.5</v>
      </c>
      <c r="L338" s="15">
        <f>IF(M338="OK",J338-K338,"")</f>
        <v>18.5</v>
      </c>
      <c r="M338" s="16" t="str">
        <f>IF(A338="","",IF(IFERROR(AND(COUNTIF($A$6:$A$2005,A338)=1,ISNUMBER(B338),B338&gt;=DATE(2020,1,1),B338&lt;=DATE(2100,12,31),OR(C338="Online",C338="Retail",C338="Wholesale"),D338&lt;&gt;"",E338&lt;&gt;"",F338&lt;&gt;"",ISNUMBER(G338),G338&gt;0,G338=INT(G338),ISNUMBER(H338),H338&gt;=0,H338=INT(H338),ISNUMBER(I338),I338&gt;=0,I338=INT(I338)),FALSE),"OK","Check input"))</f>
        <v>OK</v>
      </c>
    </row>
    <row r="339" spans="1:13" ht="23" customHeight="1">
      <c r="A339" s="12" t="s">
        <v>385</v>
      </c>
      <c r="B339" s="13">
        <v>46175</v>
      </c>
      <c r="C339" s="12" t="s">
        <v>23</v>
      </c>
      <c r="D339" s="12" t="s">
        <v>65</v>
      </c>
      <c r="E339" s="12" t="s">
        <v>66</v>
      </c>
      <c r="F339" s="12" t="s">
        <v>45</v>
      </c>
      <c r="G339" s="14">
        <v>1</v>
      </c>
      <c r="H339" s="14">
        <v>2400</v>
      </c>
      <c r="I339" s="14">
        <v>980</v>
      </c>
      <c r="J339" s="15">
        <f>IF(M339="OK",G339*H339/100,"")</f>
        <v>24.0</v>
      </c>
      <c r="K339" s="15">
        <f>IF(M339="OK",G339*I339/100,"")</f>
        <v>9.8</v>
      </c>
      <c r="L339" s="15">
        <f>IF(M339="OK",J339-K339,"")</f>
        <v>14.2</v>
      </c>
      <c r="M339" s="16" t="str">
        <f>IF(A339="","",IF(IFERROR(AND(COUNTIF($A$6:$A$2005,A339)=1,ISNUMBER(B339),B339&gt;=DATE(2020,1,1),B339&lt;=DATE(2100,12,31),OR(C339="Online",C339="Retail",C339="Wholesale"),D339&lt;&gt;"",E339&lt;&gt;"",F339&lt;&gt;"",ISNUMBER(G339),G339&gt;0,G339=INT(G339),ISNUMBER(H339),H339&gt;=0,H339=INT(H339),ISNUMBER(I339),I339&gt;=0,I339=INT(I339)),FALSE),"OK","Check input"))</f>
        <v>OK</v>
      </c>
    </row>
    <row r="340" spans="1:13" ht="23" customHeight="1">
      <c r="A340" s="12" t="s">
        <v>386</v>
      </c>
      <c r="B340" s="13">
        <v>46175</v>
      </c>
      <c r="C340" s="12" t="s">
        <v>28</v>
      </c>
      <c r="D340" s="12" t="s">
        <v>69</v>
      </c>
      <c r="E340" s="12" t="s">
        <v>70</v>
      </c>
      <c r="F340" s="12" t="s">
        <v>31</v>
      </c>
      <c r="G340" s="14">
        <v>1</v>
      </c>
      <c r="H340" s="14">
        <v>3800</v>
      </c>
      <c r="I340" s="14">
        <v>1440</v>
      </c>
      <c r="J340" s="15">
        <f>IF(M340="OK",G340*H340/100,"")</f>
        <v>38.0</v>
      </c>
      <c r="K340" s="15">
        <f>IF(M340="OK",G340*I340/100,"")</f>
        <v>14.4</v>
      </c>
      <c r="L340" s="15">
        <f>IF(M340="OK",J340-K340,"")</f>
        <v>23.6</v>
      </c>
      <c r="M340" s="16" t="str">
        <f>IF(A340="","",IF(IFERROR(AND(COUNTIF($A$6:$A$2005,A340)=1,ISNUMBER(B340),B340&gt;=DATE(2020,1,1),B340&lt;=DATE(2100,12,31),OR(C340="Online",C340="Retail",C340="Wholesale"),D340&lt;&gt;"",E340&lt;&gt;"",F340&lt;&gt;"",ISNUMBER(G340),G340&gt;0,G340=INT(G340),ISNUMBER(H340),H340&gt;=0,H340=INT(H340),ISNUMBER(I340),I340&gt;=0,I340=INT(I340)),FALSE),"OK","Check input"))</f>
        <v>OK</v>
      </c>
    </row>
    <row r="341" spans="1:13" ht="23" customHeight="1">
      <c r="A341" s="12" t="s">
        <v>387</v>
      </c>
      <c r="B341" s="13">
        <v>46175</v>
      </c>
      <c r="C341" s="12" t="s">
        <v>23</v>
      </c>
      <c r="D341" s="12" t="s">
        <v>75</v>
      </c>
      <c r="E341" s="12" t="s">
        <v>76</v>
      </c>
      <c r="F341" s="12" t="s">
        <v>31</v>
      </c>
      <c r="G341" s="14">
        <v>5</v>
      </c>
      <c r="H341" s="14">
        <v>4600</v>
      </c>
      <c r="I341" s="14">
        <v>1920</v>
      </c>
      <c r="J341" s="15">
        <f>IF(M341="OK",G341*H341/100,"")</f>
        <v>230.0</v>
      </c>
      <c r="K341" s="15">
        <f>IF(M341="OK",G341*I341/100,"")</f>
        <v>96.0</v>
      </c>
      <c r="L341" s="15">
        <f>IF(M341="OK",J341-K341,"")</f>
        <v>134.0</v>
      </c>
      <c r="M341" s="16" t="str">
        <f>IF(A341="","",IF(IFERROR(AND(COUNTIF($A$6:$A$2005,A341)=1,ISNUMBER(B341),B341&gt;=DATE(2020,1,1),B341&lt;=DATE(2100,12,31),OR(C341="Online",C341="Retail",C341="Wholesale"),D341&lt;&gt;"",E341&lt;&gt;"",F341&lt;&gt;"",ISNUMBER(G341),G341&gt;0,G341=INT(G341),ISNUMBER(H341),H341&gt;=0,H341=INT(H341),ISNUMBER(I341),I341&gt;=0,I341=INT(I341)),FALSE),"OK","Check input"))</f>
        <v>OK</v>
      </c>
    </row>
    <row r="342" spans="1:13" ht="23" customHeight="1">
      <c r="A342" s="12" t="s">
        <v>388</v>
      </c>
      <c r="B342" s="13">
        <v>46176</v>
      </c>
      <c r="C342" s="12" t="s">
        <v>50</v>
      </c>
      <c r="D342" s="12" t="s">
        <v>29</v>
      </c>
      <c r="E342" s="12" t="s">
        <v>30</v>
      </c>
      <c r="F342" s="12" t="s">
        <v>31</v>
      </c>
      <c r="G342" s="14">
        <v>1</v>
      </c>
      <c r="H342" s="14">
        <v>3200</v>
      </c>
      <c r="I342" s="14">
        <v>1350</v>
      </c>
      <c r="J342" s="15">
        <f>IF(M342="OK",G342*H342/100,"")</f>
        <v>32.0</v>
      </c>
      <c r="K342" s="15">
        <f>IF(M342="OK",G342*I342/100,"")</f>
        <v>13.5</v>
      </c>
      <c r="L342" s="15">
        <f>IF(M342="OK",J342-K342,"")</f>
        <v>18.5</v>
      </c>
      <c r="M342" s="16" t="str">
        <f>IF(A342="","",IF(IFERROR(AND(COUNTIF($A$6:$A$2005,A342)=1,ISNUMBER(B342),B342&gt;=DATE(2020,1,1),B342&lt;=DATE(2100,12,31),OR(C342="Online",C342="Retail",C342="Wholesale"),D342&lt;&gt;"",E342&lt;&gt;"",F342&lt;&gt;"",ISNUMBER(G342),G342&gt;0,G342=INT(G342),ISNUMBER(H342),H342&gt;=0,H342=INT(H342),ISNUMBER(I342),I342&gt;=0,I342=INT(I342)),FALSE),"OK","Check input"))</f>
        <v>OK</v>
      </c>
    </row>
    <row r="343" spans="1:13" ht="23" customHeight="1">
      <c r="A343" s="12" t="s">
        <v>389</v>
      </c>
      <c r="B343" s="13">
        <v>46176</v>
      </c>
      <c r="C343" s="12" t="s">
        <v>28</v>
      </c>
      <c r="D343" s="12" t="s">
        <v>56</v>
      </c>
      <c r="E343" s="12" t="s">
        <v>57</v>
      </c>
      <c r="F343" s="12" t="s">
        <v>26</v>
      </c>
      <c r="G343" s="14">
        <v>3</v>
      </c>
      <c r="H343" s="14">
        <v>2000</v>
      </c>
      <c r="I343" s="14">
        <v>730</v>
      </c>
      <c r="J343" s="15">
        <f>IF(M343="OK",G343*H343/100,"")</f>
        <v>60.0</v>
      </c>
      <c r="K343" s="15">
        <f>IF(M343="OK",G343*I343/100,"")</f>
        <v>21.9</v>
      </c>
      <c r="L343" s="15">
        <f>IF(M343="OK",J343-K343,"")</f>
        <v>38.1</v>
      </c>
      <c r="M343" s="16" t="str">
        <f>IF(A343="","",IF(IFERROR(AND(COUNTIF($A$6:$A$2005,A343)=1,ISNUMBER(B343),B343&gt;=DATE(2020,1,1),B343&lt;=DATE(2100,12,31),OR(C343="Online",C343="Retail",C343="Wholesale"),D343&lt;&gt;"",E343&lt;&gt;"",F343&lt;&gt;"",ISNUMBER(G343),G343&gt;0,G343=INT(G343),ISNUMBER(H343),H343&gt;=0,H343=INT(H343),ISNUMBER(I343),I343&gt;=0,I343=INT(I343)),FALSE),"OK","Check input"))</f>
        <v>OK</v>
      </c>
    </row>
    <row r="344" spans="1:13" ht="23" customHeight="1">
      <c r="A344" s="12" t="s">
        <v>390</v>
      </c>
      <c r="B344" s="13">
        <v>46176</v>
      </c>
      <c r="C344" s="12" t="s">
        <v>23</v>
      </c>
      <c r="D344" s="12" t="s">
        <v>24</v>
      </c>
      <c r="E344" s="12" t="s">
        <v>25</v>
      </c>
      <c r="F344" s="12" t="s">
        <v>26</v>
      </c>
      <c r="G344" s="14">
        <v>3</v>
      </c>
      <c r="H344" s="14">
        <v>4200</v>
      </c>
      <c r="I344" s="14">
        <v>1780</v>
      </c>
      <c r="J344" s="15">
        <f>IF(M344="OK",G344*H344/100,"")</f>
        <v>126.0</v>
      </c>
      <c r="K344" s="15">
        <f>IF(M344="OK",G344*I344/100,"")</f>
        <v>53.4</v>
      </c>
      <c r="L344" s="15">
        <f>IF(M344="OK",J344-K344,"")</f>
        <v>72.6</v>
      </c>
      <c r="M344" s="16" t="str">
        <f>IF(A344="","",IF(IFERROR(AND(COUNTIF($A$6:$A$2005,A344)=1,ISNUMBER(B344),B344&gt;=DATE(2020,1,1),B344&lt;=DATE(2100,12,31),OR(C344="Online",C344="Retail",C344="Wholesale"),D344&lt;&gt;"",E344&lt;&gt;"",F344&lt;&gt;"",ISNUMBER(G344),G344&gt;0,G344=INT(G344),ISNUMBER(H344),H344&gt;=0,H344=INT(H344),ISNUMBER(I344),I344&gt;=0,I344=INT(I344)),FALSE),"OK","Check input"))</f>
        <v>OK</v>
      </c>
    </row>
    <row r="345" spans="1:13" ht="23" customHeight="1">
      <c r="A345" s="12" t="s">
        <v>391</v>
      </c>
      <c r="B345" s="13">
        <v>46176</v>
      </c>
      <c r="C345" s="12" t="s">
        <v>28</v>
      </c>
      <c r="D345" s="12" t="s">
        <v>65</v>
      </c>
      <c r="E345" s="12" t="s">
        <v>66</v>
      </c>
      <c r="F345" s="12" t="s">
        <v>45</v>
      </c>
      <c r="G345" s="14">
        <v>4</v>
      </c>
      <c r="H345" s="14">
        <v>2400</v>
      </c>
      <c r="I345" s="14">
        <v>980</v>
      </c>
      <c r="J345" s="15">
        <f>IF(M345="OK",G345*H345/100,"")</f>
        <v>96.0</v>
      </c>
      <c r="K345" s="15">
        <f>IF(M345="OK",G345*I345/100,"")</f>
        <v>39.2</v>
      </c>
      <c r="L345" s="15">
        <f>IF(M345="OK",J345-K345,"")</f>
        <v>56.8</v>
      </c>
      <c r="M345" s="16" t="str">
        <f>IF(A345="","",IF(IFERROR(AND(COUNTIF($A$6:$A$2005,A345)=1,ISNUMBER(B345),B345&gt;=DATE(2020,1,1),B345&lt;=DATE(2100,12,31),OR(C345="Online",C345="Retail",C345="Wholesale"),D345&lt;&gt;"",E345&lt;&gt;"",F345&lt;&gt;"",ISNUMBER(G345),G345&gt;0,G345=INT(G345),ISNUMBER(H345),H345&gt;=0,H345=INT(H345),ISNUMBER(I345),I345&gt;=0,I345=INT(I345)),FALSE),"OK","Check input"))</f>
        <v>OK</v>
      </c>
    </row>
    <row r="346" spans="1:13" ht="23" customHeight="1">
      <c r="A346" s="12" t="s">
        <v>392</v>
      </c>
      <c r="B346" s="13">
        <v>46176</v>
      </c>
      <c r="C346" s="12" t="s">
        <v>28</v>
      </c>
      <c r="D346" s="12" t="s">
        <v>47</v>
      </c>
      <c r="E346" s="12" t="s">
        <v>48</v>
      </c>
      <c r="F346" s="12" t="s">
        <v>45</v>
      </c>
      <c r="G346" s="14">
        <v>2</v>
      </c>
      <c r="H346" s="14">
        <v>1400</v>
      </c>
      <c r="I346" s="14">
        <v>410</v>
      </c>
      <c r="J346" s="15">
        <f>IF(M346="OK",G346*H346/100,"")</f>
        <v>28.0</v>
      </c>
      <c r="K346" s="15">
        <f>IF(M346="OK",G346*I346/100,"")</f>
        <v>8.2</v>
      </c>
      <c r="L346" s="15">
        <f>IF(M346="OK",J346-K346,"")</f>
        <v>19.8</v>
      </c>
      <c r="M346" s="16" t="str">
        <f>IF(A346="","",IF(IFERROR(AND(COUNTIF($A$6:$A$2005,A346)=1,ISNUMBER(B346),B346&gt;=DATE(2020,1,1),B346&lt;=DATE(2100,12,31),OR(C346="Online",C346="Retail",C346="Wholesale"),D346&lt;&gt;"",E346&lt;&gt;"",F346&lt;&gt;"",ISNUMBER(G346),G346&gt;0,G346=INT(G346),ISNUMBER(H346),H346&gt;=0,H346=INT(H346),ISNUMBER(I346),I346&gt;=0,I346=INT(I346)),FALSE),"OK","Check input"))</f>
        <v>OK</v>
      </c>
    </row>
    <row r="347" spans="1:13" ht="23" customHeight="1">
      <c r="A347" s="12" t="s">
        <v>393</v>
      </c>
      <c r="B347" s="13">
        <v>46177</v>
      </c>
      <c r="C347" s="12" t="s">
        <v>28</v>
      </c>
      <c r="D347" s="12" t="s">
        <v>43</v>
      </c>
      <c r="E347" s="12" t="s">
        <v>44</v>
      </c>
      <c r="F347" s="12" t="s">
        <v>45</v>
      </c>
      <c r="G347" s="14">
        <v>5</v>
      </c>
      <c r="H347" s="14">
        <v>2200</v>
      </c>
      <c r="I347" s="14">
        <v>850</v>
      </c>
      <c r="J347" s="15">
        <f>IF(M347="OK",G347*H347/100,"")</f>
        <v>110.0</v>
      </c>
      <c r="K347" s="15">
        <f>IF(M347="OK",G347*I347/100,"")</f>
        <v>42.5</v>
      </c>
      <c r="L347" s="15">
        <f>IF(M347="OK",J347-K347,"")</f>
        <v>67.5</v>
      </c>
      <c r="M347" s="16" t="str">
        <f>IF(A347="","",IF(IFERROR(AND(COUNTIF($A$6:$A$2005,A347)=1,ISNUMBER(B347),B347&gt;=DATE(2020,1,1),B347&lt;=DATE(2100,12,31),OR(C347="Online",C347="Retail",C347="Wholesale"),D347&lt;&gt;"",E347&lt;&gt;"",F347&lt;&gt;"",ISNUMBER(G347),G347&gt;0,G347=INT(G347),ISNUMBER(H347),H347&gt;=0,H347=INT(H347),ISNUMBER(I347),I347&gt;=0,I347=INT(I347)),FALSE),"OK","Check input"))</f>
        <v>OK</v>
      </c>
    </row>
    <row r="348" spans="1:13" ht="23" customHeight="1">
      <c r="A348" s="12" t="s">
        <v>394</v>
      </c>
      <c r="B348" s="13">
        <v>46177</v>
      </c>
      <c r="C348" s="12" t="s">
        <v>50</v>
      </c>
      <c r="D348" s="12" t="s">
        <v>24</v>
      </c>
      <c r="E348" s="12" t="s">
        <v>25</v>
      </c>
      <c r="F348" s="12" t="s">
        <v>26</v>
      </c>
      <c r="G348" s="14">
        <v>4</v>
      </c>
      <c r="H348" s="14">
        <v>4200</v>
      </c>
      <c r="I348" s="14">
        <v>1780</v>
      </c>
      <c r="J348" s="15">
        <f>IF(M348="OK",G348*H348/100,"")</f>
        <v>168.0</v>
      </c>
      <c r="K348" s="15">
        <f>IF(M348="OK",G348*I348/100,"")</f>
        <v>71.2</v>
      </c>
      <c r="L348" s="15">
        <f>IF(M348="OK",J348-K348,"")</f>
        <v>96.8</v>
      </c>
      <c r="M348" s="16" t="str">
        <f>IF(A348="","",IF(IFERROR(AND(COUNTIF($A$6:$A$2005,A348)=1,ISNUMBER(B348),B348&gt;=DATE(2020,1,1),B348&lt;=DATE(2100,12,31),OR(C348="Online",C348="Retail",C348="Wholesale"),D348&lt;&gt;"",E348&lt;&gt;"",F348&lt;&gt;"",ISNUMBER(G348),G348&gt;0,G348=INT(G348),ISNUMBER(H348),H348&gt;=0,H348=INT(H348),ISNUMBER(I348),I348&gt;=0,I348=INT(I348)),FALSE),"OK","Check input"))</f>
        <v>OK</v>
      </c>
    </row>
    <row r="349" spans="1:13" ht="23" customHeight="1">
      <c r="A349" s="12" t="s">
        <v>395</v>
      </c>
      <c r="B349" s="13">
        <v>46177</v>
      </c>
      <c r="C349" s="12" t="s">
        <v>28</v>
      </c>
      <c r="D349" s="12" t="s">
        <v>40</v>
      </c>
      <c r="E349" s="12" t="s">
        <v>41</v>
      </c>
      <c r="F349" s="12" t="s">
        <v>26</v>
      </c>
      <c r="G349" s="14">
        <v>1</v>
      </c>
      <c r="H349" s="14">
        <v>1200</v>
      </c>
      <c r="I349" s="14">
        <v>320</v>
      </c>
      <c r="J349" s="15">
        <f>IF(M349="OK",G349*H349/100,"")</f>
        <v>12.0</v>
      </c>
      <c r="K349" s="15">
        <f>IF(M349="OK",G349*I349/100,"")</f>
        <v>3.2</v>
      </c>
      <c r="L349" s="15">
        <f>IF(M349="OK",J349-K349,"")</f>
        <v>8.8</v>
      </c>
      <c r="M349" s="16" t="str">
        <f>IF(A349="","",IF(IFERROR(AND(COUNTIF($A$6:$A$2005,A349)=1,ISNUMBER(B349),B349&gt;=DATE(2020,1,1),B349&lt;=DATE(2100,12,31),OR(C349="Online",C349="Retail",C349="Wholesale"),D349&lt;&gt;"",E349&lt;&gt;"",F349&lt;&gt;"",ISNUMBER(G349),G349&gt;0,G349=INT(G349),ISNUMBER(H349),H349&gt;=0,H349=INT(H349),ISNUMBER(I349),I349&gt;=0,I349=INT(I349)),FALSE),"OK","Check input"))</f>
        <v>OK</v>
      </c>
    </row>
    <row r="350" spans="1:13" ht="23" customHeight="1">
      <c r="A350" s="12" t="s">
        <v>396</v>
      </c>
      <c r="B350" s="13">
        <v>46177</v>
      </c>
      <c r="C350" s="12" t="s">
        <v>23</v>
      </c>
      <c r="D350" s="12" t="s">
        <v>33</v>
      </c>
      <c r="E350" s="12" t="s">
        <v>34</v>
      </c>
      <c r="F350" s="12" t="s">
        <v>26</v>
      </c>
      <c r="G350" s="14">
        <v>3</v>
      </c>
      <c r="H350" s="14">
        <v>2800</v>
      </c>
      <c r="I350" s="14">
        <v>1100</v>
      </c>
      <c r="J350" s="15">
        <f>IF(M350="OK",G350*H350/100,"")</f>
        <v>84.0</v>
      </c>
      <c r="K350" s="15">
        <f>IF(M350="OK",G350*I350/100,"")</f>
        <v>33.0</v>
      </c>
      <c r="L350" s="15">
        <f>IF(M350="OK",J350-K350,"")</f>
        <v>51.0</v>
      </c>
      <c r="M350" s="16" t="str">
        <f>IF(A350="","",IF(IFERROR(AND(COUNTIF($A$6:$A$2005,A350)=1,ISNUMBER(B350),B350&gt;=DATE(2020,1,1),B350&lt;=DATE(2100,12,31),OR(C350="Online",C350="Retail",C350="Wholesale"),D350&lt;&gt;"",E350&lt;&gt;"",F350&lt;&gt;"",ISNUMBER(G350),G350&gt;0,G350=INT(G350),ISNUMBER(H350),H350&gt;=0,H350=INT(H350),ISNUMBER(I350),I350&gt;=0,I350=INT(I350)),FALSE),"OK","Check input"))</f>
        <v>OK</v>
      </c>
    </row>
    <row r="351" spans="1:13" ht="23" customHeight="1">
      <c r="A351" s="12" t="s">
        <v>397</v>
      </c>
      <c r="B351" s="13">
        <v>46177</v>
      </c>
      <c r="C351" s="12" t="s">
        <v>28</v>
      </c>
      <c r="D351" s="12" t="s">
        <v>65</v>
      </c>
      <c r="E351" s="12" t="s">
        <v>66</v>
      </c>
      <c r="F351" s="12" t="s">
        <v>45</v>
      </c>
      <c r="G351" s="14">
        <v>2</v>
      </c>
      <c r="H351" s="14">
        <v>2400</v>
      </c>
      <c r="I351" s="14">
        <v>980</v>
      </c>
      <c r="J351" s="15">
        <f>IF(M351="OK",G351*H351/100,"")</f>
        <v>48.0</v>
      </c>
      <c r="K351" s="15">
        <f>IF(M351="OK",G351*I351/100,"")</f>
        <v>19.6</v>
      </c>
      <c r="L351" s="15">
        <f>IF(M351="OK",J351-K351,"")</f>
        <v>28.4</v>
      </c>
      <c r="M351" s="16" t="str">
        <f>IF(A351="","",IF(IFERROR(AND(COUNTIF($A$6:$A$2005,A351)=1,ISNUMBER(B351),B351&gt;=DATE(2020,1,1),B351&lt;=DATE(2100,12,31),OR(C351="Online",C351="Retail",C351="Wholesale"),D351&lt;&gt;"",E351&lt;&gt;"",F351&lt;&gt;"",ISNUMBER(G351),G351&gt;0,G351=INT(G351),ISNUMBER(H351),H351&gt;=0,H351=INT(H351),ISNUMBER(I351),I351&gt;=0,I351=INT(I351)),FALSE),"OK","Check input"))</f>
        <v>OK</v>
      </c>
    </row>
    <row r="352" spans="1:13" ht="23" customHeight="1">
      <c r="A352" s="12" t="s">
        <v>398</v>
      </c>
      <c r="B352" s="13">
        <v>46178</v>
      </c>
      <c r="C352" s="12" t="s">
        <v>23</v>
      </c>
      <c r="D352" s="12" t="s">
        <v>24</v>
      </c>
      <c r="E352" s="12" t="s">
        <v>25</v>
      </c>
      <c r="F352" s="12" t="s">
        <v>26</v>
      </c>
      <c r="G352" s="14">
        <v>5</v>
      </c>
      <c r="H352" s="14">
        <v>4200</v>
      </c>
      <c r="I352" s="14">
        <v>1780</v>
      </c>
      <c r="J352" s="15">
        <f>IF(M352="OK",G352*H352/100,"")</f>
        <v>210.0</v>
      </c>
      <c r="K352" s="15">
        <f>IF(M352="OK",G352*I352/100,"")</f>
        <v>89.0</v>
      </c>
      <c r="L352" s="15">
        <f>IF(M352="OK",J352-K352,"")</f>
        <v>121.0</v>
      </c>
      <c r="M352" s="16" t="str">
        <f>IF(A352="","",IF(IFERROR(AND(COUNTIF($A$6:$A$2005,A352)=1,ISNUMBER(B352),B352&gt;=DATE(2020,1,1),B352&lt;=DATE(2100,12,31),OR(C352="Online",C352="Retail",C352="Wholesale"),D352&lt;&gt;"",E352&lt;&gt;"",F352&lt;&gt;"",ISNUMBER(G352),G352&gt;0,G352=INT(G352),ISNUMBER(H352),H352&gt;=0,H352=INT(H352),ISNUMBER(I352),I352&gt;=0,I352=INT(I352)),FALSE),"OK","Check input"))</f>
        <v>OK</v>
      </c>
    </row>
    <row r="353" spans="1:13" ht="23" customHeight="1">
      <c r="A353" s="12" t="s">
        <v>399</v>
      </c>
      <c r="B353" s="13">
        <v>46178</v>
      </c>
      <c r="C353" s="12" t="s">
        <v>23</v>
      </c>
      <c r="D353" s="12" t="s">
        <v>65</v>
      </c>
      <c r="E353" s="12" t="s">
        <v>66</v>
      </c>
      <c r="F353" s="12" t="s">
        <v>45</v>
      </c>
      <c r="G353" s="14">
        <v>1</v>
      </c>
      <c r="H353" s="14">
        <v>2400</v>
      </c>
      <c r="I353" s="14">
        <v>980</v>
      </c>
      <c r="J353" s="15">
        <f>IF(M353="OK",G353*H353/100,"")</f>
        <v>24.0</v>
      </c>
      <c r="K353" s="15">
        <f>IF(M353="OK",G353*I353/100,"")</f>
        <v>9.8</v>
      </c>
      <c r="L353" s="15">
        <f>IF(M353="OK",J353-K353,"")</f>
        <v>14.2</v>
      </c>
      <c r="M353" s="16" t="str">
        <f>IF(A353="","",IF(IFERROR(AND(COUNTIF($A$6:$A$2005,A353)=1,ISNUMBER(B353),B353&gt;=DATE(2020,1,1),B353&lt;=DATE(2100,12,31),OR(C353="Online",C353="Retail",C353="Wholesale"),D353&lt;&gt;"",E353&lt;&gt;"",F353&lt;&gt;"",ISNUMBER(G353),G353&gt;0,G353=INT(G353),ISNUMBER(H353),H353&gt;=0,H353=INT(H353),ISNUMBER(I353),I353&gt;=0,I353=INT(I353)),FALSE),"OK","Check input"))</f>
        <v>OK</v>
      </c>
    </row>
    <row r="354" spans="1:13" ht="23" customHeight="1">
      <c r="A354" s="12" t="s">
        <v>400</v>
      </c>
      <c r="B354" s="13">
        <v>46178</v>
      </c>
      <c r="C354" s="12" t="s">
        <v>28</v>
      </c>
      <c r="D354" s="12" t="s">
        <v>37</v>
      </c>
      <c r="E354" s="12" t="s">
        <v>38</v>
      </c>
      <c r="F354" s="12" t="s">
        <v>31</v>
      </c>
      <c r="G354" s="14">
        <v>2</v>
      </c>
      <c r="H354" s="14">
        <v>1800</v>
      </c>
      <c r="I354" s="14">
        <v>690</v>
      </c>
      <c r="J354" s="15">
        <f>IF(M354="OK",G354*H354/100,"")</f>
        <v>36.0</v>
      </c>
      <c r="K354" s="15">
        <f>IF(M354="OK",G354*I354/100,"")</f>
        <v>13.8</v>
      </c>
      <c r="L354" s="15">
        <f>IF(M354="OK",J354-K354,"")</f>
        <v>22.2</v>
      </c>
      <c r="M354" s="16" t="str">
        <f>IF(A354="","",IF(IFERROR(AND(COUNTIF($A$6:$A$2005,A354)=1,ISNUMBER(B354),B354&gt;=DATE(2020,1,1),B354&lt;=DATE(2100,12,31),OR(C354="Online",C354="Retail",C354="Wholesale"),D354&lt;&gt;"",E354&lt;&gt;"",F354&lt;&gt;"",ISNUMBER(G354),G354&gt;0,G354=INT(G354),ISNUMBER(H354),H354&gt;=0,H354=INT(H354),ISNUMBER(I354),I354&gt;=0,I354=INT(I354)),FALSE),"OK","Check input"))</f>
        <v>OK</v>
      </c>
    </row>
    <row r="355" spans="1:13" ht="23" customHeight="1">
      <c r="A355" s="12" t="s">
        <v>401</v>
      </c>
      <c r="B355" s="13">
        <v>46178</v>
      </c>
      <c r="C355" s="12" t="s">
        <v>28</v>
      </c>
      <c r="D355" s="12" t="s">
        <v>51</v>
      </c>
      <c r="E355" s="12" t="s">
        <v>52</v>
      </c>
      <c r="F355" s="12" t="s">
        <v>45</v>
      </c>
      <c r="G355" s="14">
        <v>5</v>
      </c>
      <c r="H355" s="14">
        <v>1600</v>
      </c>
      <c r="I355" s="14">
        <v>520</v>
      </c>
      <c r="J355" s="15">
        <f>IF(M355="OK",G355*H355/100,"")</f>
        <v>80.0</v>
      </c>
      <c r="K355" s="15">
        <f>IF(M355="OK",G355*I355/100,"")</f>
        <v>26.0</v>
      </c>
      <c r="L355" s="15">
        <f>IF(M355="OK",J355-K355,"")</f>
        <v>54.0</v>
      </c>
      <c r="M355" s="16" t="str">
        <f>IF(A355="","",IF(IFERROR(AND(COUNTIF($A$6:$A$2005,A355)=1,ISNUMBER(B355),B355&gt;=DATE(2020,1,1),B355&lt;=DATE(2100,12,31),OR(C355="Online",C355="Retail",C355="Wholesale"),D355&lt;&gt;"",E355&lt;&gt;"",F355&lt;&gt;"",ISNUMBER(G355),G355&gt;0,G355=INT(G355),ISNUMBER(H355),H355&gt;=0,H355=INT(H355),ISNUMBER(I355),I355&gt;=0,I355=INT(I355)),FALSE),"OK","Check input"))</f>
        <v>OK</v>
      </c>
    </row>
    <row r="356" spans="1:13" ht="23" customHeight="1">
      <c r="A356" s="12" t="s">
        <v>402</v>
      </c>
      <c r="B356" s="13">
        <v>46178</v>
      </c>
      <c r="C356" s="12" t="s">
        <v>23</v>
      </c>
      <c r="D356" s="12" t="s">
        <v>69</v>
      </c>
      <c r="E356" s="12" t="s">
        <v>70</v>
      </c>
      <c r="F356" s="12" t="s">
        <v>31</v>
      </c>
      <c r="G356" s="14">
        <v>4</v>
      </c>
      <c r="H356" s="14">
        <v>3800</v>
      </c>
      <c r="I356" s="14">
        <v>1440</v>
      </c>
      <c r="J356" s="15">
        <f>IF(M356="OK",G356*H356/100,"")</f>
        <v>152.0</v>
      </c>
      <c r="K356" s="15">
        <f>IF(M356="OK",G356*I356/100,"")</f>
        <v>57.6</v>
      </c>
      <c r="L356" s="15">
        <f>IF(M356="OK",J356-K356,"")</f>
        <v>94.4</v>
      </c>
      <c r="M356" s="16" t="str">
        <f>IF(A356="","",IF(IFERROR(AND(COUNTIF($A$6:$A$2005,A356)=1,ISNUMBER(B356),B356&gt;=DATE(2020,1,1),B356&lt;=DATE(2100,12,31),OR(C356="Online",C356="Retail",C356="Wholesale"),D356&lt;&gt;"",E356&lt;&gt;"",F356&lt;&gt;"",ISNUMBER(G356),G356&gt;0,G356=INT(G356),ISNUMBER(H356),H356&gt;=0,H356=INT(H356),ISNUMBER(I356),I356&gt;=0,I356=INT(I356)),FALSE),"OK","Check input"))</f>
        <v>OK</v>
      </c>
    </row>
    <row r="357" spans="1:13" ht="23" customHeight="1">
      <c r="A357" s="12" t="s">
        <v>403</v>
      </c>
      <c r="B357" s="13">
        <v>46178</v>
      </c>
      <c r="C357" s="12" t="s">
        <v>28</v>
      </c>
      <c r="D357" s="12" t="s">
        <v>75</v>
      </c>
      <c r="E357" s="12" t="s">
        <v>76</v>
      </c>
      <c r="F357" s="12" t="s">
        <v>31</v>
      </c>
      <c r="G357" s="14">
        <v>5</v>
      </c>
      <c r="H357" s="14">
        <v>4600</v>
      </c>
      <c r="I357" s="14">
        <v>1920</v>
      </c>
      <c r="J357" s="15">
        <f>IF(M357="OK",G357*H357/100,"")</f>
        <v>230.0</v>
      </c>
      <c r="K357" s="15">
        <f>IF(M357="OK",G357*I357/100,"")</f>
        <v>96.0</v>
      </c>
      <c r="L357" s="15">
        <f>IF(M357="OK",J357-K357,"")</f>
        <v>134.0</v>
      </c>
      <c r="M357" s="16" t="str">
        <f>IF(A357="","",IF(IFERROR(AND(COUNTIF($A$6:$A$2005,A357)=1,ISNUMBER(B357),B357&gt;=DATE(2020,1,1),B357&lt;=DATE(2100,12,31),OR(C357="Online",C357="Retail",C357="Wholesale"),D357&lt;&gt;"",E357&lt;&gt;"",F357&lt;&gt;"",ISNUMBER(G357),G357&gt;0,G357=INT(G357),ISNUMBER(H357),H357&gt;=0,H357=INT(H357),ISNUMBER(I357),I357&gt;=0,I357=INT(I357)),FALSE),"OK","Check input"))</f>
        <v>OK</v>
      </c>
    </row>
    <row r="358" spans="1:13" ht="23" customHeight="1">
      <c r="A358" s="12" t="s">
        <v>404</v>
      </c>
      <c r="B358" s="13">
        <v>46178</v>
      </c>
      <c r="C358" s="12" t="s">
        <v>23</v>
      </c>
      <c r="D358" s="12" t="s">
        <v>51</v>
      </c>
      <c r="E358" s="12" t="s">
        <v>52</v>
      </c>
      <c r="F358" s="12" t="s">
        <v>45</v>
      </c>
      <c r="G358" s="14">
        <v>2</v>
      </c>
      <c r="H358" s="14">
        <v>1600</v>
      </c>
      <c r="I358" s="14">
        <v>520</v>
      </c>
      <c r="J358" s="15">
        <f>IF(M358="OK",G358*H358/100,"")</f>
        <v>32.0</v>
      </c>
      <c r="K358" s="15">
        <f>IF(M358="OK",G358*I358/100,"")</f>
        <v>10.4</v>
      </c>
      <c r="L358" s="15">
        <f>IF(M358="OK",J358-K358,"")</f>
        <v>21.6</v>
      </c>
      <c r="M358" s="16" t="str">
        <f>IF(A358="","",IF(IFERROR(AND(COUNTIF($A$6:$A$2005,A358)=1,ISNUMBER(B358),B358&gt;=DATE(2020,1,1),B358&lt;=DATE(2100,12,31),OR(C358="Online",C358="Retail",C358="Wholesale"),D358&lt;&gt;"",E358&lt;&gt;"",F358&lt;&gt;"",ISNUMBER(G358),G358&gt;0,G358=INT(G358),ISNUMBER(H358),H358&gt;=0,H358=INT(H358),ISNUMBER(I358),I358&gt;=0,I358=INT(I358)),FALSE),"OK","Check input"))</f>
        <v>OK</v>
      </c>
    </row>
    <row r="359" spans="1:13" ht="23" customHeight="1">
      <c r="A359" s="12" t="s">
        <v>405</v>
      </c>
      <c r="B359" s="13">
        <v>46178</v>
      </c>
      <c r="C359" s="12" t="s">
        <v>28</v>
      </c>
      <c r="D359" s="12" t="s">
        <v>75</v>
      </c>
      <c r="E359" s="12" t="s">
        <v>76</v>
      </c>
      <c r="F359" s="12" t="s">
        <v>31</v>
      </c>
      <c r="G359" s="14">
        <v>4</v>
      </c>
      <c r="H359" s="14">
        <v>4600</v>
      </c>
      <c r="I359" s="14">
        <v>1920</v>
      </c>
      <c r="J359" s="15">
        <f>IF(M359="OK",G359*H359/100,"")</f>
        <v>184.0</v>
      </c>
      <c r="K359" s="15">
        <f>IF(M359="OK",G359*I359/100,"")</f>
        <v>76.8</v>
      </c>
      <c r="L359" s="15">
        <f>IF(M359="OK",J359-K359,"")</f>
        <v>107.2</v>
      </c>
      <c r="M359" s="16" t="str">
        <f>IF(A359="","",IF(IFERROR(AND(COUNTIF($A$6:$A$2005,A359)=1,ISNUMBER(B359),B359&gt;=DATE(2020,1,1),B359&lt;=DATE(2100,12,31),OR(C359="Online",C359="Retail",C359="Wholesale"),D359&lt;&gt;"",E359&lt;&gt;"",F359&lt;&gt;"",ISNUMBER(G359),G359&gt;0,G359=INT(G359),ISNUMBER(H359),H359&gt;=0,H359=INT(H359),ISNUMBER(I359),I359&gt;=0,I359=INT(I359)),FALSE),"OK","Check input"))</f>
        <v>OK</v>
      </c>
    </row>
    <row r="360" spans="1:13" ht="23" customHeight="1">
      <c r="A360" s="12" t="s">
        <v>406</v>
      </c>
      <c r="B360" s="13">
        <v>46178</v>
      </c>
      <c r="C360" s="12" t="s">
        <v>28</v>
      </c>
      <c r="D360" s="12" t="s">
        <v>43</v>
      </c>
      <c r="E360" s="12" t="s">
        <v>44</v>
      </c>
      <c r="F360" s="12" t="s">
        <v>45</v>
      </c>
      <c r="G360" s="14">
        <v>2</v>
      </c>
      <c r="H360" s="14">
        <v>2200</v>
      </c>
      <c r="I360" s="14">
        <v>850</v>
      </c>
      <c r="J360" s="15">
        <f>IF(M360="OK",G360*H360/100,"")</f>
        <v>44.0</v>
      </c>
      <c r="K360" s="15">
        <f>IF(M360="OK",G360*I360/100,"")</f>
        <v>17.0</v>
      </c>
      <c r="L360" s="15">
        <f>IF(M360="OK",J360-K360,"")</f>
        <v>27.0</v>
      </c>
      <c r="M360" s="16" t="str">
        <f>IF(A360="","",IF(IFERROR(AND(COUNTIF($A$6:$A$2005,A360)=1,ISNUMBER(B360),B360&gt;=DATE(2020,1,1),B360&lt;=DATE(2100,12,31),OR(C360="Online",C360="Retail",C360="Wholesale"),D360&lt;&gt;"",E360&lt;&gt;"",F360&lt;&gt;"",ISNUMBER(G360),G360&gt;0,G360=INT(G360),ISNUMBER(H360),H360&gt;=0,H360=INT(H360),ISNUMBER(I360),I360&gt;=0,I360=INT(I360)),FALSE),"OK","Check input"))</f>
        <v>OK</v>
      </c>
    </row>
    <row r="361" spans="1:13" ht="23" customHeight="1">
      <c r="A361" s="12" t="s">
        <v>407</v>
      </c>
      <c r="B361" s="13">
        <v>46178</v>
      </c>
      <c r="C361" s="12" t="s">
        <v>28</v>
      </c>
      <c r="D361" s="12" t="s">
        <v>56</v>
      </c>
      <c r="E361" s="12" t="s">
        <v>57</v>
      </c>
      <c r="F361" s="12" t="s">
        <v>26</v>
      </c>
      <c r="G361" s="14">
        <v>2</v>
      </c>
      <c r="H361" s="14">
        <v>2000</v>
      </c>
      <c r="I361" s="14">
        <v>730</v>
      </c>
      <c r="J361" s="15">
        <f>IF(M361="OK",G361*H361/100,"")</f>
        <v>40.0</v>
      </c>
      <c r="K361" s="15">
        <f>IF(M361="OK",G361*I361/100,"")</f>
        <v>14.6</v>
      </c>
      <c r="L361" s="15">
        <f>IF(M361="OK",J361-K361,"")</f>
        <v>25.4</v>
      </c>
      <c r="M361" s="16" t="str">
        <f>IF(A361="","",IF(IFERROR(AND(COUNTIF($A$6:$A$2005,A361)=1,ISNUMBER(B361),B361&gt;=DATE(2020,1,1),B361&lt;=DATE(2100,12,31),OR(C361="Online",C361="Retail",C361="Wholesale"),D361&lt;&gt;"",E361&lt;&gt;"",F361&lt;&gt;"",ISNUMBER(G361),G361&gt;0,G361=INT(G361),ISNUMBER(H361),H361&gt;=0,H361=INT(H361),ISNUMBER(I361),I361&gt;=0,I361=INT(I361)),FALSE),"OK","Check input"))</f>
        <v>OK</v>
      </c>
    </row>
    <row r="362" spans="1:13" ht="23" customHeight="1">
      <c r="A362" s="12" t="s">
        <v>408</v>
      </c>
      <c r="B362" s="13">
        <v>46179</v>
      </c>
      <c r="C362" s="12" t="s">
        <v>28</v>
      </c>
      <c r="D362" s="12" t="s">
        <v>65</v>
      </c>
      <c r="E362" s="12" t="s">
        <v>66</v>
      </c>
      <c r="F362" s="12" t="s">
        <v>45</v>
      </c>
      <c r="G362" s="14">
        <v>3</v>
      </c>
      <c r="H362" s="14">
        <v>2400</v>
      </c>
      <c r="I362" s="14">
        <v>980</v>
      </c>
      <c r="J362" s="15">
        <f>IF(M362="OK",G362*H362/100,"")</f>
        <v>72.0</v>
      </c>
      <c r="K362" s="15">
        <f>IF(M362="OK",G362*I362/100,"")</f>
        <v>29.4</v>
      </c>
      <c r="L362" s="15">
        <f>IF(M362="OK",J362-K362,"")</f>
        <v>42.6</v>
      </c>
      <c r="M362" s="16" t="str">
        <f>IF(A362="","",IF(IFERROR(AND(COUNTIF($A$6:$A$2005,A362)=1,ISNUMBER(B362),B362&gt;=DATE(2020,1,1),B362&lt;=DATE(2100,12,31),OR(C362="Online",C362="Retail",C362="Wholesale"),D362&lt;&gt;"",E362&lt;&gt;"",F362&lt;&gt;"",ISNUMBER(G362),G362&gt;0,G362=INT(G362),ISNUMBER(H362),H362&gt;=0,H362=INT(H362),ISNUMBER(I362),I362&gt;=0,I362=INT(I362)),FALSE),"OK","Check input"))</f>
        <v>OK</v>
      </c>
    </row>
    <row r="363" spans="1:13" ht="23" customHeight="1">
      <c r="A363" s="12" t="s">
        <v>409</v>
      </c>
      <c r="B363" s="13">
        <v>46179</v>
      </c>
      <c r="C363" s="12" t="s">
        <v>28</v>
      </c>
      <c r="D363" s="12" t="s">
        <v>69</v>
      </c>
      <c r="E363" s="12" t="s">
        <v>70</v>
      </c>
      <c r="F363" s="12" t="s">
        <v>31</v>
      </c>
      <c r="G363" s="14">
        <v>4</v>
      </c>
      <c r="H363" s="14">
        <v>3800</v>
      </c>
      <c r="I363" s="14">
        <v>1440</v>
      </c>
      <c r="J363" s="15">
        <f>IF(M363="OK",G363*H363/100,"")</f>
        <v>152.0</v>
      </c>
      <c r="K363" s="15">
        <f>IF(M363="OK",G363*I363/100,"")</f>
        <v>57.6</v>
      </c>
      <c r="L363" s="15">
        <f>IF(M363="OK",J363-K363,"")</f>
        <v>94.4</v>
      </c>
      <c r="M363" s="16" t="str">
        <f>IF(A363="","",IF(IFERROR(AND(COUNTIF($A$6:$A$2005,A363)=1,ISNUMBER(B363),B363&gt;=DATE(2020,1,1),B363&lt;=DATE(2100,12,31),OR(C363="Online",C363="Retail",C363="Wholesale"),D363&lt;&gt;"",E363&lt;&gt;"",F363&lt;&gt;"",ISNUMBER(G363),G363&gt;0,G363=INT(G363),ISNUMBER(H363),H363&gt;=0,H363=INT(H363),ISNUMBER(I363),I363&gt;=0,I363=INT(I363)),FALSE),"OK","Check input"))</f>
        <v>OK</v>
      </c>
    </row>
    <row r="364" spans="1:13" ht="23" customHeight="1">
      <c r="A364" s="12" t="s">
        <v>410</v>
      </c>
      <c r="B364" s="13">
        <v>46179</v>
      </c>
      <c r="C364" s="12" t="s">
        <v>50</v>
      </c>
      <c r="D364" s="12" t="s">
        <v>51</v>
      </c>
      <c r="E364" s="12" t="s">
        <v>52</v>
      </c>
      <c r="F364" s="12" t="s">
        <v>45</v>
      </c>
      <c r="G364" s="14">
        <v>5</v>
      </c>
      <c r="H364" s="14">
        <v>1600</v>
      </c>
      <c r="I364" s="14">
        <v>520</v>
      </c>
      <c r="J364" s="15">
        <f>IF(M364="OK",G364*H364/100,"")</f>
        <v>80.0</v>
      </c>
      <c r="K364" s="15">
        <f>IF(M364="OK",G364*I364/100,"")</f>
        <v>26.0</v>
      </c>
      <c r="L364" s="15">
        <f>IF(M364="OK",J364-K364,"")</f>
        <v>54.0</v>
      </c>
      <c r="M364" s="16" t="str">
        <f>IF(A364="","",IF(IFERROR(AND(COUNTIF($A$6:$A$2005,A364)=1,ISNUMBER(B364),B364&gt;=DATE(2020,1,1),B364&lt;=DATE(2100,12,31),OR(C364="Online",C364="Retail",C364="Wholesale"),D364&lt;&gt;"",E364&lt;&gt;"",F364&lt;&gt;"",ISNUMBER(G364),G364&gt;0,G364=INT(G364),ISNUMBER(H364),H364&gt;=0,H364=INT(H364),ISNUMBER(I364),I364&gt;=0,I364=INT(I364)),FALSE),"OK","Check input"))</f>
        <v>OK</v>
      </c>
    </row>
    <row r="365" spans="1:13" ht="23" customHeight="1">
      <c r="A365" s="12" t="s">
        <v>411</v>
      </c>
      <c r="B365" s="13">
        <v>46179</v>
      </c>
      <c r="C365" s="12" t="s">
        <v>50</v>
      </c>
      <c r="D365" s="12" t="s">
        <v>75</v>
      </c>
      <c r="E365" s="12" t="s">
        <v>76</v>
      </c>
      <c r="F365" s="12" t="s">
        <v>31</v>
      </c>
      <c r="G365" s="14">
        <v>1</v>
      </c>
      <c r="H365" s="14">
        <v>4600</v>
      </c>
      <c r="I365" s="14">
        <v>1920</v>
      </c>
      <c r="J365" s="15">
        <f>IF(M365="OK",G365*H365/100,"")</f>
        <v>46.0</v>
      </c>
      <c r="K365" s="15">
        <f>IF(M365="OK",G365*I365/100,"")</f>
        <v>19.2</v>
      </c>
      <c r="L365" s="15">
        <f>IF(M365="OK",J365-K365,"")</f>
        <v>26.8</v>
      </c>
      <c r="M365" s="16" t="str">
        <f>IF(A365="","",IF(IFERROR(AND(COUNTIF($A$6:$A$2005,A365)=1,ISNUMBER(B365),B365&gt;=DATE(2020,1,1),B365&lt;=DATE(2100,12,31),OR(C365="Online",C365="Retail",C365="Wholesale"),D365&lt;&gt;"",E365&lt;&gt;"",F365&lt;&gt;"",ISNUMBER(G365),G365&gt;0,G365=INT(G365),ISNUMBER(H365),H365&gt;=0,H365=INT(H365),ISNUMBER(I365),I365&gt;=0,I365=INT(I365)),FALSE),"OK","Check input"))</f>
        <v>OK</v>
      </c>
    </row>
    <row r="366" spans="1:13" ht="23" customHeight="1">
      <c r="A366" s="12" t="s">
        <v>412</v>
      </c>
      <c r="B366" s="13">
        <v>46180</v>
      </c>
      <c r="C366" s="12" t="s">
        <v>23</v>
      </c>
      <c r="D366" s="12" t="s">
        <v>43</v>
      </c>
      <c r="E366" s="12" t="s">
        <v>44</v>
      </c>
      <c r="F366" s="12" t="s">
        <v>45</v>
      </c>
      <c r="G366" s="14">
        <v>3</v>
      </c>
      <c r="H366" s="14">
        <v>2200</v>
      </c>
      <c r="I366" s="14">
        <v>850</v>
      </c>
      <c r="J366" s="15">
        <f>IF(M366="OK",G366*H366/100,"")</f>
        <v>66.0</v>
      </c>
      <c r="K366" s="15">
        <f>IF(M366="OK",G366*I366/100,"")</f>
        <v>25.5</v>
      </c>
      <c r="L366" s="15">
        <f>IF(M366="OK",J366-K366,"")</f>
        <v>40.5</v>
      </c>
      <c r="M366" s="16" t="str">
        <f>IF(A366="","",IF(IFERROR(AND(COUNTIF($A$6:$A$2005,A366)=1,ISNUMBER(B366),B366&gt;=DATE(2020,1,1),B366&lt;=DATE(2100,12,31),OR(C366="Online",C366="Retail",C366="Wholesale"),D366&lt;&gt;"",E366&lt;&gt;"",F366&lt;&gt;"",ISNUMBER(G366),G366&gt;0,G366=INT(G366),ISNUMBER(H366),H366&gt;=0,H366=INT(H366),ISNUMBER(I366),I366&gt;=0,I366=INT(I366)),FALSE),"OK","Check input"))</f>
        <v>OK</v>
      </c>
    </row>
    <row r="367" spans="1:13" ht="23" customHeight="1">
      <c r="A367" s="12" t="s">
        <v>413</v>
      </c>
      <c r="B367" s="13">
        <v>46180</v>
      </c>
      <c r="C367" s="12" t="s">
        <v>23</v>
      </c>
      <c r="D367" s="12" t="s">
        <v>43</v>
      </c>
      <c r="E367" s="12" t="s">
        <v>44</v>
      </c>
      <c r="F367" s="12" t="s">
        <v>45</v>
      </c>
      <c r="G367" s="14">
        <v>1</v>
      </c>
      <c r="H367" s="14">
        <v>2200</v>
      </c>
      <c r="I367" s="14">
        <v>850</v>
      </c>
      <c r="J367" s="15">
        <f>IF(M367="OK",G367*H367/100,"")</f>
        <v>22.0</v>
      </c>
      <c r="K367" s="15">
        <f>IF(M367="OK",G367*I367/100,"")</f>
        <v>8.5</v>
      </c>
      <c r="L367" s="15">
        <f>IF(M367="OK",J367-K367,"")</f>
        <v>13.5</v>
      </c>
      <c r="M367" s="16" t="str">
        <f>IF(A367="","",IF(IFERROR(AND(COUNTIF($A$6:$A$2005,A367)=1,ISNUMBER(B367),B367&gt;=DATE(2020,1,1),B367&lt;=DATE(2100,12,31),OR(C367="Online",C367="Retail",C367="Wholesale"),D367&lt;&gt;"",E367&lt;&gt;"",F367&lt;&gt;"",ISNUMBER(G367),G367&gt;0,G367=INT(G367),ISNUMBER(H367),H367&gt;=0,H367=INT(H367),ISNUMBER(I367),I367&gt;=0,I367=INT(I367)),FALSE),"OK","Check input"))</f>
        <v>OK</v>
      </c>
    </row>
    <row r="368" spans="1:13" ht="23" customHeight="1">
      <c r="A368" s="12" t="s">
        <v>414</v>
      </c>
      <c r="B368" s="13">
        <v>46180</v>
      </c>
      <c r="C368" s="12" t="s">
        <v>28</v>
      </c>
      <c r="D368" s="12" t="s">
        <v>24</v>
      </c>
      <c r="E368" s="12" t="s">
        <v>25</v>
      </c>
      <c r="F368" s="12" t="s">
        <v>26</v>
      </c>
      <c r="G368" s="14">
        <v>2</v>
      </c>
      <c r="H368" s="14">
        <v>4200</v>
      </c>
      <c r="I368" s="14">
        <v>1780</v>
      </c>
      <c r="J368" s="15">
        <f>IF(M368="OK",G368*H368/100,"")</f>
        <v>84.0</v>
      </c>
      <c r="K368" s="15">
        <f>IF(M368="OK",G368*I368/100,"")</f>
        <v>35.6</v>
      </c>
      <c r="L368" s="15">
        <f>IF(M368="OK",J368-K368,"")</f>
        <v>48.4</v>
      </c>
      <c r="M368" s="16" t="str">
        <f>IF(A368="","",IF(IFERROR(AND(COUNTIF($A$6:$A$2005,A368)=1,ISNUMBER(B368),B368&gt;=DATE(2020,1,1),B368&lt;=DATE(2100,12,31),OR(C368="Online",C368="Retail",C368="Wholesale"),D368&lt;&gt;"",E368&lt;&gt;"",F368&lt;&gt;"",ISNUMBER(G368),G368&gt;0,G368=INT(G368),ISNUMBER(H368),H368&gt;=0,H368=INT(H368),ISNUMBER(I368),I368&gt;=0,I368=INT(I368)),FALSE),"OK","Check input"))</f>
        <v>OK</v>
      </c>
    </row>
    <row r="369" spans="1:13" ht="23" customHeight="1">
      <c r="A369" s="12" t="s">
        <v>415</v>
      </c>
      <c r="B369" s="13">
        <v>46180</v>
      </c>
      <c r="C369" s="12" t="s">
        <v>23</v>
      </c>
      <c r="D369" s="12" t="s">
        <v>29</v>
      </c>
      <c r="E369" s="12" t="s">
        <v>30</v>
      </c>
      <c r="F369" s="12" t="s">
        <v>31</v>
      </c>
      <c r="G369" s="14">
        <v>4</v>
      </c>
      <c r="H369" s="14">
        <v>3200</v>
      </c>
      <c r="I369" s="14">
        <v>1350</v>
      </c>
      <c r="J369" s="15">
        <f>IF(M369="OK",G369*H369/100,"")</f>
        <v>128.0</v>
      </c>
      <c r="K369" s="15">
        <f>IF(M369="OK",G369*I369/100,"")</f>
        <v>54.0</v>
      </c>
      <c r="L369" s="15">
        <f>IF(M369="OK",J369-K369,"")</f>
        <v>74.0</v>
      </c>
      <c r="M369" s="16" t="str">
        <f>IF(A369="","",IF(IFERROR(AND(COUNTIF($A$6:$A$2005,A369)=1,ISNUMBER(B369),B369&gt;=DATE(2020,1,1),B369&lt;=DATE(2100,12,31),OR(C369="Online",C369="Retail",C369="Wholesale"),D369&lt;&gt;"",E369&lt;&gt;"",F369&lt;&gt;"",ISNUMBER(G369),G369&gt;0,G369=INT(G369),ISNUMBER(H369),H369&gt;=0,H369=INT(H369),ISNUMBER(I369),I369&gt;=0,I369=INT(I369)),FALSE),"OK","Check input"))</f>
        <v>OK</v>
      </c>
    </row>
    <row r="370" spans="1:13" ht="23" customHeight="1">
      <c r="A370" s="12" t="s">
        <v>416</v>
      </c>
      <c r="B370" s="13">
        <v>46181</v>
      </c>
      <c r="C370" s="12" t="s">
        <v>28</v>
      </c>
      <c r="D370" s="12" t="s">
        <v>29</v>
      </c>
      <c r="E370" s="12" t="s">
        <v>30</v>
      </c>
      <c r="F370" s="12" t="s">
        <v>31</v>
      </c>
      <c r="G370" s="14">
        <v>2</v>
      </c>
      <c r="H370" s="14">
        <v>3200</v>
      </c>
      <c r="I370" s="14">
        <v>1350</v>
      </c>
      <c r="J370" s="15">
        <f>IF(M370="OK",G370*H370/100,"")</f>
        <v>64.0</v>
      </c>
      <c r="K370" s="15">
        <f>IF(M370="OK",G370*I370/100,"")</f>
        <v>27.0</v>
      </c>
      <c r="L370" s="15">
        <f>IF(M370="OK",J370-K370,"")</f>
        <v>37.0</v>
      </c>
      <c r="M370" s="16" t="str">
        <f>IF(A370="","",IF(IFERROR(AND(COUNTIF($A$6:$A$2005,A370)=1,ISNUMBER(B370),B370&gt;=DATE(2020,1,1),B370&lt;=DATE(2100,12,31),OR(C370="Online",C370="Retail",C370="Wholesale"),D370&lt;&gt;"",E370&lt;&gt;"",F370&lt;&gt;"",ISNUMBER(G370),G370&gt;0,G370=INT(G370),ISNUMBER(H370),H370&gt;=0,H370=INT(H370),ISNUMBER(I370),I370&gt;=0,I370=INT(I370)),FALSE),"OK","Check input"))</f>
        <v>OK</v>
      </c>
    </row>
    <row r="371" spans="1:13" ht="23" customHeight="1">
      <c r="A371" s="12" t="s">
        <v>417</v>
      </c>
      <c r="B371" s="13">
        <v>46181</v>
      </c>
      <c r="C371" s="12" t="s">
        <v>23</v>
      </c>
      <c r="D371" s="12" t="s">
        <v>56</v>
      </c>
      <c r="E371" s="12" t="s">
        <v>57</v>
      </c>
      <c r="F371" s="12" t="s">
        <v>26</v>
      </c>
      <c r="G371" s="14">
        <v>4</v>
      </c>
      <c r="H371" s="14">
        <v>2000</v>
      </c>
      <c r="I371" s="14">
        <v>730</v>
      </c>
      <c r="J371" s="15">
        <f>IF(M371="OK",G371*H371/100,"")</f>
        <v>80.0</v>
      </c>
      <c r="K371" s="15">
        <f>IF(M371="OK",G371*I371/100,"")</f>
        <v>29.2</v>
      </c>
      <c r="L371" s="15">
        <f>IF(M371="OK",J371-K371,"")</f>
        <v>50.8</v>
      </c>
      <c r="M371" s="16" t="str">
        <f>IF(A371="","",IF(IFERROR(AND(COUNTIF($A$6:$A$2005,A371)=1,ISNUMBER(B371),B371&gt;=DATE(2020,1,1),B371&lt;=DATE(2100,12,31),OR(C371="Online",C371="Retail",C371="Wholesale"),D371&lt;&gt;"",E371&lt;&gt;"",F371&lt;&gt;"",ISNUMBER(G371),G371&gt;0,G371=INT(G371),ISNUMBER(H371),H371&gt;=0,H371=INT(H371),ISNUMBER(I371),I371&gt;=0,I371=INT(I371)),FALSE),"OK","Check input"))</f>
        <v>OK</v>
      </c>
    </row>
    <row r="372" spans="1:13" ht="23" customHeight="1">
      <c r="A372" s="12" t="s">
        <v>418</v>
      </c>
      <c r="B372" s="13">
        <v>46182</v>
      </c>
      <c r="C372" s="12" t="s">
        <v>50</v>
      </c>
      <c r="D372" s="12" t="s">
        <v>29</v>
      </c>
      <c r="E372" s="12" t="s">
        <v>30</v>
      </c>
      <c r="F372" s="12" t="s">
        <v>31</v>
      </c>
      <c r="G372" s="14">
        <v>2</v>
      </c>
      <c r="H372" s="14">
        <v>3200</v>
      </c>
      <c r="I372" s="14">
        <v>1350</v>
      </c>
      <c r="J372" s="15">
        <f>IF(M372="OK",G372*H372/100,"")</f>
        <v>64.0</v>
      </c>
      <c r="K372" s="15">
        <f>IF(M372="OK",G372*I372/100,"")</f>
        <v>27.0</v>
      </c>
      <c r="L372" s="15">
        <f>IF(M372="OK",J372-K372,"")</f>
        <v>37.0</v>
      </c>
      <c r="M372" s="16" t="str">
        <f>IF(A372="","",IF(IFERROR(AND(COUNTIF($A$6:$A$2005,A372)=1,ISNUMBER(B372),B372&gt;=DATE(2020,1,1),B372&lt;=DATE(2100,12,31),OR(C372="Online",C372="Retail",C372="Wholesale"),D372&lt;&gt;"",E372&lt;&gt;"",F372&lt;&gt;"",ISNUMBER(G372),G372&gt;0,G372=INT(G372),ISNUMBER(H372),H372&gt;=0,H372=INT(H372),ISNUMBER(I372),I372&gt;=0,I372=INT(I372)),FALSE),"OK","Check input"))</f>
        <v>OK</v>
      </c>
    </row>
    <row r="373" spans="1:13" ht="23" customHeight="1">
      <c r="A373" s="12" t="s">
        <v>419</v>
      </c>
      <c r="B373" s="13">
        <v>46182</v>
      </c>
      <c r="C373" s="12" t="s">
        <v>50</v>
      </c>
      <c r="D373" s="12" t="s">
        <v>69</v>
      </c>
      <c r="E373" s="12" t="s">
        <v>70</v>
      </c>
      <c r="F373" s="12" t="s">
        <v>31</v>
      </c>
      <c r="G373" s="14">
        <v>3</v>
      </c>
      <c r="H373" s="14">
        <v>3800</v>
      </c>
      <c r="I373" s="14">
        <v>1440</v>
      </c>
      <c r="J373" s="15">
        <f>IF(M373="OK",G373*H373/100,"")</f>
        <v>114.0</v>
      </c>
      <c r="K373" s="15">
        <f>IF(M373="OK",G373*I373/100,"")</f>
        <v>43.2</v>
      </c>
      <c r="L373" s="15">
        <f>IF(M373="OK",J373-K373,"")</f>
        <v>70.8</v>
      </c>
      <c r="M373" s="16" t="str">
        <f>IF(A373="","",IF(IFERROR(AND(COUNTIF($A$6:$A$2005,A373)=1,ISNUMBER(B373),B373&gt;=DATE(2020,1,1),B373&lt;=DATE(2100,12,31),OR(C373="Online",C373="Retail",C373="Wholesale"),D373&lt;&gt;"",E373&lt;&gt;"",F373&lt;&gt;"",ISNUMBER(G373),G373&gt;0,G373=INT(G373),ISNUMBER(H373),H373&gt;=0,H373=INT(H373),ISNUMBER(I373),I373&gt;=0,I373=INT(I373)),FALSE),"OK","Check input"))</f>
        <v>OK</v>
      </c>
    </row>
    <row r="374" spans="1:13" ht="23" customHeight="1">
      <c r="A374" s="12" t="s">
        <v>420</v>
      </c>
      <c r="B374" s="13">
        <v>46182</v>
      </c>
      <c r="C374" s="12" t="s">
        <v>23</v>
      </c>
      <c r="D374" s="12" t="s">
        <v>37</v>
      </c>
      <c r="E374" s="12" t="s">
        <v>38</v>
      </c>
      <c r="F374" s="12" t="s">
        <v>31</v>
      </c>
      <c r="G374" s="14">
        <v>4</v>
      </c>
      <c r="H374" s="14">
        <v>1800</v>
      </c>
      <c r="I374" s="14">
        <v>690</v>
      </c>
      <c r="J374" s="15">
        <f>IF(M374="OK",G374*H374/100,"")</f>
        <v>72.0</v>
      </c>
      <c r="K374" s="15">
        <f>IF(M374="OK",G374*I374/100,"")</f>
        <v>27.6</v>
      </c>
      <c r="L374" s="15">
        <f>IF(M374="OK",J374-K374,"")</f>
        <v>44.4</v>
      </c>
      <c r="M374" s="16" t="str">
        <f>IF(A374="","",IF(IFERROR(AND(COUNTIF($A$6:$A$2005,A374)=1,ISNUMBER(B374),B374&gt;=DATE(2020,1,1),B374&lt;=DATE(2100,12,31),OR(C374="Online",C374="Retail",C374="Wholesale"),D374&lt;&gt;"",E374&lt;&gt;"",F374&lt;&gt;"",ISNUMBER(G374),G374&gt;0,G374=INT(G374),ISNUMBER(H374),H374&gt;=0,H374=INT(H374),ISNUMBER(I374),I374&gt;=0,I374=INT(I374)),FALSE),"OK","Check input"))</f>
        <v>OK</v>
      </c>
    </row>
    <row r="375" spans="1:13" ht="23" customHeight="1">
      <c r="A375" s="12" t="s">
        <v>421</v>
      </c>
      <c r="B375" s="13">
        <v>46182</v>
      </c>
      <c r="C375" s="12" t="s">
        <v>28</v>
      </c>
      <c r="D375" s="12" t="s">
        <v>47</v>
      </c>
      <c r="E375" s="12" t="s">
        <v>48</v>
      </c>
      <c r="F375" s="12" t="s">
        <v>45</v>
      </c>
      <c r="G375" s="14">
        <v>3</v>
      </c>
      <c r="H375" s="14">
        <v>1400</v>
      </c>
      <c r="I375" s="14">
        <v>410</v>
      </c>
      <c r="J375" s="15">
        <f>IF(M375="OK",G375*H375/100,"")</f>
        <v>42.0</v>
      </c>
      <c r="K375" s="15">
        <f>IF(M375="OK",G375*I375/100,"")</f>
        <v>12.3</v>
      </c>
      <c r="L375" s="15">
        <f>IF(M375="OK",J375-K375,"")</f>
        <v>29.7</v>
      </c>
      <c r="M375" s="16" t="str">
        <f>IF(A375="","",IF(IFERROR(AND(COUNTIF($A$6:$A$2005,A375)=1,ISNUMBER(B375),B375&gt;=DATE(2020,1,1),B375&lt;=DATE(2100,12,31),OR(C375="Online",C375="Retail",C375="Wholesale"),D375&lt;&gt;"",E375&lt;&gt;"",F375&lt;&gt;"",ISNUMBER(G375),G375&gt;0,G375=INT(G375),ISNUMBER(H375),H375&gt;=0,H375=INT(H375),ISNUMBER(I375),I375&gt;=0,I375=INT(I375)),FALSE),"OK","Check input"))</f>
        <v>OK</v>
      </c>
    </row>
    <row r="376" spans="1:13" ht="23" customHeight="1">
      <c r="A376" s="12" t="s">
        <v>422</v>
      </c>
      <c r="B376" s="13">
        <v>46183</v>
      </c>
      <c r="C376" s="12" t="s">
        <v>28</v>
      </c>
      <c r="D376" s="12" t="s">
        <v>47</v>
      </c>
      <c r="E376" s="12" t="s">
        <v>48</v>
      </c>
      <c r="F376" s="12" t="s">
        <v>45</v>
      </c>
      <c r="G376" s="14">
        <v>3</v>
      </c>
      <c r="H376" s="14">
        <v>1400</v>
      </c>
      <c r="I376" s="14">
        <v>410</v>
      </c>
      <c r="J376" s="15">
        <f>IF(M376="OK",G376*H376/100,"")</f>
        <v>42.0</v>
      </c>
      <c r="K376" s="15">
        <f>IF(M376="OK",G376*I376/100,"")</f>
        <v>12.3</v>
      </c>
      <c r="L376" s="15">
        <f>IF(M376="OK",J376-K376,"")</f>
        <v>29.7</v>
      </c>
      <c r="M376" s="16" t="str">
        <f>IF(A376="","",IF(IFERROR(AND(COUNTIF($A$6:$A$2005,A376)=1,ISNUMBER(B376),B376&gt;=DATE(2020,1,1),B376&lt;=DATE(2100,12,31),OR(C376="Online",C376="Retail",C376="Wholesale"),D376&lt;&gt;"",E376&lt;&gt;"",F376&lt;&gt;"",ISNUMBER(G376),G376&gt;0,G376=INT(G376),ISNUMBER(H376),H376&gt;=0,H376=INT(H376),ISNUMBER(I376),I376&gt;=0,I376=INT(I376)),FALSE),"OK","Check input"))</f>
        <v>OK</v>
      </c>
    </row>
    <row r="377" spans="1:13" ht="23" customHeight="1">
      <c r="A377" s="12" t="s">
        <v>423</v>
      </c>
      <c r="B377" s="13">
        <v>46183</v>
      </c>
      <c r="C377" s="12" t="s">
        <v>28</v>
      </c>
      <c r="D377" s="12" t="s">
        <v>69</v>
      </c>
      <c r="E377" s="12" t="s">
        <v>70</v>
      </c>
      <c r="F377" s="12" t="s">
        <v>31</v>
      </c>
      <c r="G377" s="14">
        <v>1</v>
      </c>
      <c r="H377" s="14">
        <v>3800</v>
      </c>
      <c r="I377" s="14">
        <v>1440</v>
      </c>
      <c r="J377" s="15">
        <f>IF(M377="OK",G377*H377/100,"")</f>
        <v>38.0</v>
      </c>
      <c r="K377" s="15">
        <f>IF(M377="OK",G377*I377/100,"")</f>
        <v>14.4</v>
      </c>
      <c r="L377" s="15">
        <f>IF(M377="OK",J377-K377,"")</f>
        <v>23.6</v>
      </c>
      <c r="M377" s="16" t="str">
        <f>IF(A377="","",IF(IFERROR(AND(COUNTIF($A$6:$A$2005,A377)=1,ISNUMBER(B377),B377&gt;=DATE(2020,1,1),B377&lt;=DATE(2100,12,31),OR(C377="Online",C377="Retail",C377="Wholesale"),D377&lt;&gt;"",E377&lt;&gt;"",F377&lt;&gt;"",ISNUMBER(G377),G377&gt;0,G377=INT(G377),ISNUMBER(H377),H377&gt;=0,H377=INT(H377),ISNUMBER(I377),I377&gt;=0,I377=INT(I377)),FALSE),"OK","Check input"))</f>
        <v>OK</v>
      </c>
    </row>
    <row r="378" spans="1:13" ht="23" customHeight="1">
      <c r="A378" s="12" t="s">
        <v>424</v>
      </c>
      <c r="B378" s="13">
        <v>46183</v>
      </c>
      <c r="C378" s="12" t="s">
        <v>50</v>
      </c>
      <c r="D378" s="12" t="s">
        <v>24</v>
      </c>
      <c r="E378" s="12" t="s">
        <v>25</v>
      </c>
      <c r="F378" s="12" t="s">
        <v>26</v>
      </c>
      <c r="G378" s="14">
        <v>3</v>
      </c>
      <c r="H378" s="14">
        <v>4200</v>
      </c>
      <c r="I378" s="14">
        <v>1780</v>
      </c>
      <c r="J378" s="15">
        <f>IF(M378="OK",G378*H378/100,"")</f>
        <v>126.0</v>
      </c>
      <c r="K378" s="15">
        <f>IF(M378="OK",G378*I378/100,"")</f>
        <v>53.4</v>
      </c>
      <c r="L378" s="15">
        <f>IF(M378="OK",J378-K378,"")</f>
        <v>72.6</v>
      </c>
      <c r="M378" s="16" t="str">
        <f>IF(A378="","",IF(IFERROR(AND(COUNTIF($A$6:$A$2005,A378)=1,ISNUMBER(B378),B378&gt;=DATE(2020,1,1),B378&lt;=DATE(2100,12,31),OR(C378="Online",C378="Retail",C378="Wholesale"),D378&lt;&gt;"",E378&lt;&gt;"",F378&lt;&gt;"",ISNUMBER(G378),G378&gt;0,G378=INT(G378),ISNUMBER(H378),H378&gt;=0,H378=INT(H378),ISNUMBER(I378),I378&gt;=0,I378=INT(I378)),FALSE),"OK","Check input"))</f>
        <v>OK</v>
      </c>
    </row>
    <row r="379" spans="1:13" ht="23" customHeight="1">
      <c r="A379" s="12" t="s">
        <v>425</v>
      </c>
      <c r="B379" s="13">
        <v>46183</v>
      </c>
      <c r="C379" s="12" t="s">
        <v>23</v>
      </c>
      <c r="D379" s="12" t="s">
        <v>75</v>
      </c>
      <c r="E379" s="12" t="s">
        <v>76</v>
      </c>
      <c r="F379" s="12" t="s">
        <v>31</v>
      </c>
      <c r="G379" s="14">
        <v>5</v>
      </c>
      <c r="H379" s="14">
        <v>4600</v>
      </c>
      <c r="I379" s="14">
        <v>1920</v>
      </c>
      <c r="J379" s="15">
        <f>IF(M379="OK",G379*H379/100,"")</f>
        <v>230.0</v>
      </c>
      <c r="K379" s="15">
        <f>IF(M379="OK",G379*I379/100,"")</f>
        <v>96.0</v>
      </c>
      <c r="L379" s="15">
        <f>IF(M379="OK",J379-K379,"")</f>
        <v>134.0</v>
      </c>
      <c r="M379" s="16" t="str">
        <f>IF(A379="","",IF(IFERROR(AND(COUNTIF($A$6:$A$2005,A379)=1,ISNUMBER(B379),B379&gt;=DATE(2020,1,1),B379&lt;=DATE(2100,12,31),OR(C379="Online",C379="Retail",C379="Wholesale"),D379&lt;&gt;"",E379&lt;&gt;"",F379&lt;&gt;"",ISNUMBER(G379),G379&gt;0,G379=INT(G379),ISNUMBER(H379),H379&gt;=0,H379=INT(H379),ISNUMBER(I379),I379&gt;=0,I379=INT(I379)),FALSE),"OK","Check input"))</f>
        <v>OK</v>
      </c>
    </row>
    <row r="380" spans="1:13" ht="23" customHeight="1">
      <c r="A380" s="12" t="s">
        <v>426</v>
      </c>
      <c r="B380" s="13">
        <v>46184</v>
      </c>
      <c r="C380" s="12" t="s">
        <v>23</v>
      </c>
      <c r="D380" s="12" t="s">
        <v>69</v>
      </c>
      <c r="E380" s="12" t="s">
        <v>70</v>
      </c>
      <c r="F380" s="12" t="s">
        <v>31</v>
      </c>
      <c r="G380" s="14">
        <v>5</v>
      </c>
      <c r="H380" s="14">
        <v>3800</v>
      </c>
      <c r="I380" s="14">
        <v>1440</v>
      </c>
      <c r="J380" s="15">
        <f>IF(M380="OK",G380*H380/100,"")</f>
        <v>190.0</v>
      </c>
      <c r="K380" s="15">
        <f>IF(M380="OK",G380*I380/100,"")</f>
        <v>72.0</v>
      </c>
      <c r="L380" s="15">
        <f>IF(M380="OK",J380-K380,"")</f>
        <v>118.0</v>
      </c>
      <c r="M380" s="16" t="str">
        <f>IF(A380="","",IF(IFERROR(AND(COUNTIF($A$6:$A$2005,A380)=1,ISNUMBER(B380),B380&gt;=DATE(2020,1,1),B380&lt;=DATE(2100,12,31),OR(C380="Online",C380="Retail",C380="Wholesale"),D380&lt;&gt;"",E380&lt;&gt;"",F380&lt;&gt;"",ISNUMBER(G380),G380&gt;0,G380=INT(G380),ISNUMBER(H380),H380&gt;=0,H380=INT(H380),ISNUMBER(I380),I380&gt;=0,I380=INT(I380)),FALSE),"OK","Check input"))</f>
        <v>OK</v>
      </c>
    </row>
    <row r="381" spans="1:13" ht="23" customHeight="1">
      <c r="A381" s="12" t="s">
        <v>427</v>
      </c>
      <c r="B381" s="13">
        <v>46184</v>
      </c>
      <c r="C381" s="12" t="s">
        <v>28</v>
      </c>
      <c r="D381" s="12" t="s">
        <v>43</v>
      </c>
      <c r="E381" s="12" t="s">
        <v>44</v>
      </c>
      <c r="F381" s="12" t="s">
        <v>45</v>
      </c>
      <c r="G381" s="14">
        <v>5</v>
      </c>
      <c r="H381" s="14">
        <v>2200</v>
      </c>
      <c r="I381" s="14">
        <v>850</v>
      </c>
      <c r="J381" s="15">
        <f>IF(M381="OK",G381*H381/100,"")</f>
        <v>110.0</v>
      </c>
      <c r="K381" s="15">
        <f>IF(M381="OK",G381*I381/100,"")</f>
        <v>42.5</v>
      </c>
      <c r="L381" s="15">
        <f>IF(M381="OK",J381-K381,"")</f>
        <v>67.5</v>
      </c>
      <c r="M381" s="16" t="str">
        <f>IF(A381="","",IF(IFERROR(AND(COUNTIF($A$6:$A$2005,A381)=1,ISNUMBER(B381),B381&gt;=DATE(2020,1,1),B381&lt;=DATE(2100,12,31),OR(C381="Online",C381="Retail",C381="Wholesale"),D381&lt;&gt;"",E381&lt;&gt;"",F381&lt;&gt;"",ISNUMBER(G381),G381&gt;0,G381=INT(G381),ISNUMBER(H381),H381&gt;=0,H381=INT(H381),ISNUMBER(I381),I381&gt;=0,I381=INT(I381)),FALSE),"OK","Check input"))</f>
        <v>OK</v>
      </c>
    </row>
    <row r="382" spans="1:13" ht="23" customHeight="1">
      <c r="A382" s="12" t="s">
        <v>428</v>
      </c>
      <c r="B382" s="13">
        <v>46186</v>
      </c>
      <c r="C382" s="12" t="s">
        <v>23</v>
      </c>
      <c r="D382" s="12" t="s">
        <v>65</v>
      </c>
      <c r="E382" s="12" t="s">
        <v>66</v>
      </c>
      <c r="F382" s="12" t="s">
        <v>45</v>
      </c>
      <c r="G382" s="14">
        <v>1</v>
      </c>
      <c r="H382" s="14">
        <v>2400</v>
      </c>
      <c r="I382" s="14">
        <v>980</v>
      </c>
      <c r="J382" s="15">
        <f>IF(M382="OK",G382*H382/100,"")</f>
        <v>24.0</v>
      </c>
      <c r="K382" s="15">
        <f>IF(M382="OK",G382*I382/100,"")</f>
        <v>9.8</v>
      </c>
      <c r="L382" s="15">
        <f>IF(M382="OK",J382-K382,"")</f>
        <v>14.2</v>
      </c>
      <c r="M382" s="16" t="str">
        <f>IF(A382="","",IF(IFERROR(AND(COUNTIF($A$6:$A$2005,A382)=1,ISNUMBER(B382),B382&gt;=DATE(2020,1,1),B382&lt;=DATE(2100,12,31),OR(C382="Online",C382="Retail",C382="Wholesale"),D382&lt;&gt;"",E382&lt;&gt;"",F382&lt;&gt;"",ISNUMBER(G382),G382&gt;0,G382=INT(G382),ISNUMBER(H382),H382&gt;=0,H382=INT(H382),ISNUMBER(I382),I382&gt;=0,I382=INT(I382)),FALSE),"OK","Check input"))</f>
        <v>OK</v>
      </c>
    </row>
    <row r="383" spans="1:13" ht="23" customHeight="1">
      <c r="A383" s="12" t="s">
        <v>429</v>
      </c>
      <c r="B383" s="13">
        <v>46186</v>
      </c>
      <c r="C383" s="12" t="s">
        <v>23</v>
      </c>
      <c r="D383" s="12" t="s">
        <v>29</v>
      </c>
      <c r="E383" s="12" t="s">
        <v>30</v>
      </c>
      <c r="F383" s="12" t="s">
        <v>31</v>
      </c>
      <c r="G383" s="14">
        <v>5</v>
      </c>
      <c r="H383" s="14">
        <v>3200</v>
      </c>
      <c r="I383" s="14">
        <v>1350</v>
      </c>
      <c r="J383" s="15">
        <f>IF(M383="OK",G383*H383/100,"")</f>
        <v>160.0</v>
      </c>
      <c r="K383" s="15">
        <f>IF(M383="OK",G383*I383/100,"")</f>
        <v>67.5</v>
      </c>
      <c r="L383" s="15">
        <f>IF(M383="OK",J383-K383,"")</f>
        <v>92.5</v>
      </c>
      <c r="M383" s="16" t="str">
        <f>IF(A383="","",IF(IFERROR(AND(COUNTIF($A$6:$A$2005,A383)=1,ISNUMBER(B383),B383&gt;=DATE(2020,1,1),B383&lt;=DATE(2100,12,31),OR(C383="Online",C383="Retail",C383="Wholesale"),D383&lt;&gt;"",E383&lt;&gt;"",F383&lt;&gt;"",ISNUMBER(G383),G383&gt;0,G383=INT(G383),ISNUMBER(H383),H383&gt;=0,H383=INT(H383),ISNUMBER(I383),I383&gt;=0,I383=INT(I383)),FALSE),"OK","Check input"))</f>
        <v>OK</v>
      </c>
    </row>
    <row r="384" spans="1:13" ht="23" customHeight="1">
      <c r="A384" s="12" t="s">
        <v>430</v>
      </c>
      <c r="B384" s="13">
        <v>46186</v>
      </c>
      <c r="C384" s="12" t="s">
        <v>28</v>
      </c>
      <c r="D384" s="12" t="s">
        <v>69</v>
      </c>
      <c r="E384" s="12" t="s">
        <v>70</v>
      </c>
      <c r="F384" s="12" t="s">
        <v>31</v>
      </c>
      <c r="G384" s="14">
        <v>3</v>
      </c>
      <c r="H384" s="14">
        <v>3800</v>
      </c>
      <c r="I384" s="14">
        <v>1440</v>
      </c>
      <c r="J384" s="15">
        <f>IF(M384="OK",G384*H384/100,"")</f>
        <v>114.0</v>
      </c>
      <c r="K384" s="15">
        <f>IF(M384="OK",G384*I384/100,"")</f>
        <v>43.2</v>
      </c>
      <c r="L384" s="15">
        <f>IF(M384="OK",J384-K384,"")</f>
        <v>70.8</v>
      </c>
      <c r="M384" s="16" t="str">
        <f>IF(A384="","",IF(IFERROR(AND(COUNTIF($A$6:$A$2005,A384)=1,ISNUMBER(B384),B384&gt;=DATE(2020,1,1),B384&lt;=DATE(2100,12,31),OR(C384="Online",C384="Retail",C384="Wholesale"),D384&lt;&gt;"",E384&lt;&gt;"",F384&lt;&gt;"",ISNUMBER(G384),G384&gt;0,G384=INT(G384),ISNUMBER(H384),H384&gt;=0,H384=INT(H384),ISNUMBER(I384),I384&gt;=0,I384=INT(I384)),FALSE),"OK","Check input"))</f>
        <v>OK</v>
      </c>
    </row>
    <row r="385" spans="1:13" ht="23" customHeight="1">
      <c r="A385" s="12" t="s">
        <v>431</v>
      </c>
      <c r="B385" s="13">
        <v>46187</v>
      </c>
      <c r="C385" s="12" t="s">
        <v>23</v>
      </c>
      <c r="D385" s="12" t="s">
        <v>47</v>
      </c>
      <c r="E385" s="12" t="s">
        <v>48</v>
      </c>
      <c r="F385" s="12" t="s">
        <v>45</v>
      </c>
      <c r="G385" s="14">
        <v>5</v>
      </c>
      <c r="H385" s="14">
        <v>1400</v>
      </c>
      <c r="I385" s="14">
        <v>410</v>
      </c>
      <c r="J385" s="15">
        <f>IF(M385="OK",G385*H385/100,"")</f>
        <v>70.0</v>
      </c>
      <c r="K385" s="15">
        <f>IF(M385="OK",G385*I385/100,"")</f>
        <v>20.5</v>
      </c>
      <c r="L385" s="15">
        <f>IF(M385="OK",J385-K385,"")</f>
        <v>49.5</v>
      </c>
      <c r="M385" s="16" t="str">
        <f>IF(A385="","",IF(IFERROR(AND(COUNTIF($A$6:$A$2005,A385)=1,ISNUMBER(B385),B385&gt;=DATE(2020,1,1),B385&lt;=DATE(2100,12,31),OR(C385="Online",C385="Retail",C385="Wholesale"),D385&lt;&gt;"",E385&lt;&gt;"",F385&lt;&gt;"",ISNUMBER(G385),G385&gt;0,G385=INT(G385),ISNUMBER(H385),H385&gt;=0,H385=INT(H385),ISNUMBER(I385),I385&gt;=0,I385=INT(I385)),FALSE),"OK","Check input"))</f>
        <v>OK</v>
      </c>
    </row>
    <row r="386" spans="1:13" ht="23" customHeight="1">
      <c r="A386" s="12" t="s">
        <v>432</v>
      </c>
      <c r="B386" s="13">
        <v>46187</v>
      </c>
      <c r="C386" s="12" t="s">
        <v>28</v>
      </c>
      <c r="D386" s="12" t="s">
        <v>33</v>
      </c>
      <c r="E386" s="12" t="s">
        <v>34</v>
      </c>
      <c r="F386" s="12" t="s">
        <v>26</v>
      </c>
      <c r="G386" s="14">
        <v>4</v>
      </c>
      <c r="H386" s="14">
        <v>2800</v>
      </c>
      <c r="I386" s="14">
        <v>1100</v>
      </c>
      <c r="J386" s="15">
        <f>IF(M386="OK",G386*H386/100,"")</f>
        <v>112.0</v>
      </c>
      <c r="K386" s="15">
        <f>IF(M386="OK",G386*I386/100,"")</f>
        <v>44.0</v>
      </c>
      <c r="L386" s="15">
        <f>IF(M386="OK",J386-K386,"")</f>
        <v>68.0</v>
      </c>
      <c r="M386" s="16" t="str">
        <f>IF(A386="","",IF(IFERROR(AND(COUNTIF($A$6:$A$2005,A386)=1,ISNUMBER(B386),B386&gt;=DATE(2020,1,1),B386&lt;=DATE(2100,12,31),OR(C386="Online",C386="Retail",C386="Wholesale"),D386&lt;&gt;"",E386&lt;&gt;"",F386&lt;&gt;"",ISNUMBER(G386),G386&gt;0,G386=INT(G386),ISNUMBER(H386),H386&gt;=0,H386=INT(H386),ISNUMBER(I386),I386&gt;=0,I386=INT(I386)),FALSE),"OK","Check input"))</f>
        <v>OK</v>
      </c>
    </row>
    <row r="387" spans="1:13" ht="23" customHeight="1">
      <c r="A387" s="12" t="s">
        <v>433</v>
      </c>
      <c r="B387" s="13">
        <v>46187</v>
      </c>
      <c r="C387" s="12" t="s">
        <v>23</v>
      </c>
      <c r="D387" s="12" t="s">
        <v>75</v>
      </c>
      <c r="E387" s="12" t="s">
        <v>76</v>
      </c>
      <c r="F387" s="12" t="s">
        <v>31</v>
      </c>
      <c r="G387" s="14">
        <v>5</v>
      </c>
      <c r="H387" s="14">
        <v>4600</v>
      </c>
      <c r="I387" s="14">
        <v>1920</v>
      </c>
      <c r="J387" s="15">
        <f>IF(M387="OK",G387*H387/100,"")</f>
        <v>230.0</v>
      </c>
      <c r="K387" s="15">
        <f>IF(M387="OK",G387*I387/100,"")</f>
        <v>96.0</v>
      </c>
      <c r="L387" s="15">
        <f>IF(M387="OK",J387-K387,"")</f>
        <v>134.0</v>
      </c>
      <c r="M387" s="16" t="str">
        <f>IF(A387="","",IF(IFERROR(AND(COUNTIF($A$6:$A$2005,A387)=1,ISNUMBER(B387),B387&gt;=DATE(2020,1,1),B387&lt;=DATE(2100,12,31),OR(C387="Online",C387="Retail",C387="Wholesale"),D387&lt;&gt;"",E387&lt;&gt;"",F387&lt;&gt;"",ISNUMBER(G387),G387&gt;0,G387=INT(G387),ISNUMBER(H387),H387&gt;=0,H387=INT(H387),ISNUMBER(I387),I387&gt;=0,I387=INT(I387)),FALSE),"OK","Check input"))</f>
        <v>OK</v>
      </c>
    </row>
    <row r="388" spans="1:13" ht="23" customHeight="1">
      <c r="A388" s="12" t="s">
        <v>434</v>
      </c>
      <c r="B388" s="13">
        <v>46187</v>
      </c>
      <c r="C388" s="12" t="s">
        <v>28</v>
      </c>
      <c r="D388" s="12" t="s">
        <v>69</v>
      </c>
      <c r="E388" s="12" t="s">
        <v>70</v>
      </c>
      <c r="F388" s="12" t="s">
        <v>31</v>
      </c>
      <c r="G388" s="14">
        <v>4</v>
      </c>
      <c r="H388" s="14">
        <v>3800</v>
      </c>
      <c r="I388" s="14">
        <v>1440</v>
      </c>
      <c r="J388" s="15">
        <f>IF(M388="OK",G388*H388/100,"")</f>
        <v>152.0</v>
      </c>
      <c r="K388" s="15">
        <f>IF(M388="OK",G388*I388/100,"")</f>
        <v>57.6</v>
      </c>
      <c r="L388" s="15">
        <f>IF(M388="OK",J388-K388,"")</f>
        <v>94.4</v>
      </c>
      <c r="M388" s="16" t="str">
        <f>IF(A388="","",IF(IFERROR(AND(COUNTIF($A$6:$A$2005,A388)=1,ISNUMBER(B388),B388&gt;=DATE(2020,1,1),B388&lt;=DATE(2100,12,31),OR(C388="Online",C388="Retail",C388="Wholesale"),D388&lt;&gt;"",E388&lt;&gt;"",F388&lt;&gt;"",ISNUMBER(G388),G388&gt;0,G388=INT(G388),ISNUMBER(H388),H388&gt;=0,H388=INT(H388),ISNUMBER(I388),I388&gt;=0,I388=INT(I388)),FALSE),"OK","Check input"))</f>
        <v>OK</v>
      </c>
    </row>
    <row r="389" spans="1:13" ht="23" customHeight="1">
      <c r="A389" s="12" t="s">
        <v>435</v>
      </c>
      <c r="B389" s="13">
        <v>46187</v>
      </c>
      <c r="C389" s="12" t="s">
        <v>50</v>
      </c>
      <c r="D389" s="12" t="s">
        <v>33</v>
      </c>
      <c r="E389" s="12" t="s">
        <v>34</v>
      </c>
      <c r="F389" s="12" t="s">
        <v>26</v>
      </c>
      <c r="G389" s="14">
        <v>3</v>
      </c>
      <c r="H389" s="14">
        <v>2800</v>
      </c>
      <c r="I389" s="14">
        <v>1100</v>
      </c>
      <c r="J389" s="15">
        <f>IF(M389="OK",G389*H389/100,"")</f>
        <v>84.0</v>
      </c>
      <c r="K389" s="15">
        <f>IF(M389="OK",G389*I389/100,"")</f>
        <v>33.0</v>
      </c>
      <c r="L389" s="15">
        <f>IF(M389="OK",J389-K389,"")</f>
        <v>51.0</v>
      </c>
      <c r="M389" s="16" t="str">
        <f>IF(A389="","",IF(IFERROR(AND(COUNTIF($A$6:$A$2005,A389)=1,ISNUMBER(B389),B389&gt;=DATE(2020,1,1),B389&lt;=DATE(2100,12,31),OR(C389="Online",C389="Retail",C389="Wholesale"),D389&lt;&gt;"",E389&lt;&gt;"",F389&lt;&gt;"",ISNUMBER(G389),G389&gt;0,G389=INT(G389),ISNUMBER(H389),H389&gt;=0,H389=INT(H389),ISNUMBER(I389),I389&gt;=0,I389=INT(I389)),FALSE),"OK","Check input"))</f>
        <v>OK</v>
      </c>
    </row>
    <row r="390" spans="1:13" ht="23" customHeight="1">
      <c r="A390" s="12" t="s">
        <v>436</v>
      </c>
      <c r="B390" s="13">
        <v>46187</v>
      </c>
      <c r="C390" s="12" t="s">
        <v>23</v>
      </c>
      <c r="D390" s="12" t="s">
        <v>56</v>
      </c>
      <c r="E390" s="12" t="s">
        <v>57</v>
      </c>
      <c r="F390" s="12" t="s">
        <v>26</v>
      </c>
      <c r="G390" s="14">
        <v>3</v>
      </c>
      <c r="H390" s="14">
        <v>2000</v>
      </c>
      <c r="I390" s="14">
        <v>730</v>
      </c>
      <c r="J390" s="15">
        <f>IF(M390="OK",G390*H390/100,"")</f>
        <v>60.0</v>
      </c>
      <c r="K390" s="15">
        <f>IF(M390="OK",G390*I390/100,"")</f>
        <v>21.9</v>
      </c>
      <c r="L390" s="15">
        <f>IF(M390="OK",J390-K390,"")</f>
        <v>38.1</v>
      </c>
      <c r="M390" s="16" t="str">
        <f>IF(A390="","",IF(IFERROR(AND(COUNTIF($A$6:$A$2005,A390)=1,ISNUMBER(B390),B390&gt;=DATE(2020,1,1),B390&lt;=DATE(2100,12,31),OR(C390="Online",C390="Retail",C390="Wholesale"),D390&lt;&gt;"",E390&lt;&gt;"",F390&lt;&gt;"",ISNUMBER(G390),G390&gt;0,G390=INT(G390),ISNUMBER(H390),H390&gt;=0,H390=INT(H390),ISNUMBER(I390),I390&gt;=0,I390=INT(I390)),FALSE),"OK","Check input"))</f>
        <v>OK</v>
      </c>
    </row>
    <row r="391" spans="1:13" ht="23" customHeight="1">
      <c r="A391" s="12" t="s">
        <v>437</v>
      </c>
      <c r="B391" s="13">
        <v>46188</v>
      </c>
      <c r="C391" s="12" t="s">
        <v>23</v>
      </c>
      <c r="D391" s="12" t="s">
        <v>24</v>
      </c>
      <c r="E391" s="12" t="s">
        <v>25</v>
      </c>
      <c r="F391" s="12" t="s">
        <v>26</v>
      </c>
      <c r="G391" s="14">
        <v>5</v>
      </c>
      <c r="H391" s="14">
        <v>4200</v>
      </c>
      <c r="I391" s="14">
        <v>1780</v>
      </c>
      <c r="J391" s="15">
        <f>IF(M391="OK",G391*H391/100,"")</f>
        <v>210.0</v>
      </c>
      <c r="K391" s="15">
        <f>IF(M391="OK",G391*I391/100,"")</f>
        <v>89.0</v>
      </c>
      <c r="L391" s="15">
        <f>IF(M391="OK",J391-K391,"")</f>
        <v>121.0</v>
      </c>
      <c r="M391" s="16" t="str">
        <f>IF(A391="","",IF(IFERROR(AND(COUNTIF($A$6:$A$2005,A391)=1,ISNUMBER(B391),B391&gt;=DATE(2020,1,1),B391&lt;=DATE(2100,12,31),OR(C391="Online",C391="Retail",C391="Wholesale"),D391&lt;&gt;"",E391&lt;&gt;"",F391&lt;&gt;"",ISNUMBER(G391),G391&gt;0,G391=INT(G391),ISNUMBER(H391),H391&gt;=0,H391=INT(H391),ISNUMBER(I391),I391&gt;=0,I391=INT(I391)),FALSE),"OK","Check input"))</f>
        <v>OK</v>
      </c>
    </row>
    <row r="392" spans="1:13" ht="23" customHeight="1">
      <c r="A392" s="12" t="s">
        <v>438</v>
      </c>
      <c r="B392" s="13">
        <v>46188</v>
      </c>
      <c r="C392" s="12" t="s">
        <v>28</v>
      </c>
      <c r="D392" s="12" t="s">
        <v>29</v>
      </c>
      <c r="E392" s="12" t="s">
        <v>30</v>
      </c>
      <c r="F392" s="12" t="s">
        <v>31</v>
      </c>
      <c r="G392" s="14">
        <v>1</v>
      </c>
      <c r="H392" s="14">
        <v>3200</v>
      </c>
      <c r="I392" s="14">
        <v>1350</v>
      </c>
      <c r="J392" s="15">
        <f>IF(M392="OK",G392*H392/100,"")</f>
        <v>32.0</v>
      </c>
      <c r="K392" s="15">
        <f>IF(M392="OK",G392*I392/100,"")</f>
        <v>13.5</v>
      </c>
      <c r="L392" s="15">
        <f>IF(M392="OK",J392-K392,"")</f>
        <v>18.5</v>
      </c>
      <c r="M392" s="16" t="str">
        <f>IF(A392="","",IF(IFERROR(AND(COUNTIF($A$6:$A$2005,A392)=1,ISNUMBER(B392),B392&gt;=DATE(2020,1,1),B392&lt;=DATE(2100,12,31),OR(C392="Online",C392="Retail",C392="Wholesale"),D392&lt;&gt;"",E392&lt;&gt;"",F392&lt;&gt;"",ISNUMBER(G392),G392&gt;0,G392=INT(G392),ISNUMBER(H392),H392&gt;=0,H392=INT(H392),ISNUMBER(I392),I392&gt;=0,I392=INT(I392)),FALSE),"OK","Check input"))</f>
        <v>OK</v>
      </c>
    </row>
    <row r="393" spans="1:13" ht="23" customHeight="1">
      <c r="A393" s="12" t="s">
        <v>439</v>
      </c>
      <c r="B393" s="13">
        <v>46188</v>
      </c>
      <c r="C393" s="12" t="s">
        <v>23</v>
      </c>
      <c r="D393" s="12" t="s">
        <v>51</v>
      </c>
      <c r="E393" s="12" t="s">
        <v>52</v>
      </c>
      <c r="F393" s="12" t="s">
        <v>45</v>
      </c>
      <c r="G393" s="14">
        <v>1</v>
      </c>
      <c r="H393" s="14">
        <v>1600</v>
      </c>
      <c r="I393" s="14">
        <v>520</v>
      </c>
      <c r="J393" s="15">
        <f>IF(M393="OK",G393*H393/100,"")</f>
        <v>16.0</v>
      </c>
      <c r="K393" s="15">
        <f>IF(M393="OK",G393*I393/100,"")</f>
        <v>5.2</v>
      </c>
      <c r="L393" s="15">
        <f>IF(M393="OK",J393-K393,"")</f>
        <v>10.8</v>
      </c>
      <c r="M393" s="16" t="str">
        <f>IF(A393="","",IF(IFERROR(AND(COUNTIF($A$6:$A$2005,A393)=1,ISNUMBER(B393),B393&gt;=DATE(2020,1,1),B393&lt;=DATE(2100,12,31),OR(C393="Online",C393="Retail",C393="Wholesale"),D393&lt;&gt;"",E393&lt;&gt;"",F393&lt;&gt;"",ISNUMBER(G393),G393&gt;0,G393=INT(G393),ISNUMBER(H393),H393&gt;=0,H393=INT(H393),ISNUMBER(I393),I393&gt;=0,I393=INT(I393)),FALSE),"OK","Check input"))</f>
        <v>OK</v>
      </c>
    </row>
    <row r="394" spans="1:13" ht="23" customHeight="1">
      <c r="A394" s="12" t="s">
        <v>440</v>
      </c>
      <c r="B394" s="13">
        <v>46188</v>
      </c>
      <c r="C394" s="12" t="s">
        <v>50</v>
      </c>
      <c r="D394" s="12" t="s">
        <v>33</v>
      </c>
      <c r="E394" s="12" t="s">
        <v>34</v>
      </c>
      <c r="F394" s="12" t="s">
        <v>26</v>
      </c>
      <c r="G394" s="14">
        <v>3</v>
      </c>
      <c r="H394" s="14">
        <v>2800</v>
      </c>
      <c r="I394" s="14">
        <v>1100</v>
      </c>
      <c r="J394" s="15">
        <f>IF(M394="OK",G394*H394/100,"")</f>
        <v>84.0</v>
      </c>
      <c r="K394" s="15">
        <f>IF(M394="OK",G394*I394/100,"")</f>
        <v>33.0</v>
      </c>
      <c r="L394" s="15">
        <f>IF(M394="OK",J394-K394,"")</f>
        <v>51.0</v>
      </c>
      <c r="M394" s="16" t="str">
        <f>IF(A394="","",IF(IFERROR(AND(COUNTIF($A$6:$A$2005,A394)=1,ISNUMBER(B394),B394&gt;=DATE(2020,1,1),B394&lt;=DATE(2100,12,31),OR(C394="Online",C394="Retail",C394="Wholesale"),D394&lt;&gt;"",E394&lt;&gt;"",F394&lt;&gt;"",ISNUMBER(G394),G394&gt;0,G394=INT(G394),ISNUMBER(H394),H394&gt;=0,H394=INT(H394),ISNUMBER(I394),I394&gt;=0,I394=INT(I394)),FALSE),"OK","Check input"))</f>
        <v>OK</v>
      </c>
    </row>
    <row r="395" spans="1:13" ht="23" customHeight="1">
      <c r="A395" s="12" t="s">
        <v>441</v>
      </c>
      <c r="B395" s="13">
        <v>46188</v>
      </c>
      <c r="C395" s="12" t="s">
        <v>23</v>
      </c>
      <c r="D395" s="12" t="s">
        <v>51</v>
      </c>
      <c r="E395" s="12" t="s">
        <v>52</v>
      </c>
      <c r="F395" s="12" t="s">
        <v>45</v>
      </c>
      <c r="G395" s="14">
        <v>5</v>
      </c>
      <c r="H395" s="14">
        <v>1600</v>
      </c>
      <c r="I395" s="14">
        <v>520</v>
      </c>
      <c r="J395" s="15">
        <f>IF(M395="OK",G395*H395/100,"")</f>
        <v>80.0</v>
      </c>
      <c r="K395" s="15">
        <f>IF(M395="OK",G395*I395/100,"")</f>
        <v>26.0</v>
      </c>
      <c r="L395" s="15">
        <f>IF(M395="OK",J395-K395,"")</f>
        <v>54.0</v>
      </c>
      <c r="M395" s="16" t="str">
        <f>IF(A395="","",IF(IFERROR(AND(COUNTIF($A$6:$A$2005,A395)=1,ISNUMBER(B395),B395&gt;=DATE(2020,1,1),B395&lt;=DATE(2100,12,31),OR(C395="Online",C395="Retail",C395="Wholesale"),D395&lt;&gt;"",E395&lt;&gt;"",F395&lt;&gt;"",ISNUMBER(G395),G395&gt;0,G395=INT(G395),ISNUMBER(H395),H395&gt;=0,H395=INT(H395),ISNUMBER(I395),I395&gt;=0,I395=INT(I395)),FALSE),"OK","Check input"))</f>
        <v>OK</v>
      </c>
    </row>
    <row r="396" spans="1:13" ht="23" customHeight="1">
      <c r="A396" s="12" t="s">
        <v>442</v>
      </c>
      <c r="B396" s="13">
        <v>46188</v>
      </c>
      <c r="C396" s="12" t="s">
        <v>28</v>
      </c>
      <c r="D396" s="12" t="s">
        <v>75</v>
      </c>
      <c r="E396" s="12" t="s">
        <v>76</v>
      </c>
      <c r="F396" s="12" t="s">
        <v>31</v>
      </c>
      <c r="G396" s="14">
        <v>5</v>
      </c>
      <c r="H396" s="14">
        <v>4600</v>
      </c>
      <c r="I396" s="14">
        <v>1920</v>
      </c>
      <c r="J396" s="15">
        <f>IF(M396="OK",G396*H396/100,"")</f>
        <v>230.0</v>
      </c>
      <c r="K396" s="15">
        <f>IF(M396="OK",G396*I396/100,"")</f>
        <v>96.0</v>
      </c>
      <c r="L396" s="15">
        <f>IF(M396="OK",J396-K396,"")</f>
        <v>134.0</v>
      </c>
      <c r="M396" s="16" t="str">
        <f>IF(A396="","",IF(IFERROR(AND(COUNTIF($A$6:$A$2005,A396)=1,ISNUMBER(B396),B396&gt;=DATE(2020,1,1),B396&lt;=DATE(2100,12,31),OR(C396="Online",C396="Retail",C396="Wholesale"),D396&lt;&gt;"",E396&lt;&gt;"",F396&lt;&gt;"",ISNUMBER(G396),G396&gt;0,G396=INT(G396),ISNUMBER(H396),H396&gt;=0,H396=INT(H396),ISNUMBER(I396),I396&gt;=0,I396=INT(I396)),FALSE),"OK","Check input"))</f>
        <v>OK</v>
      </c>
    </row>
    <row r="397" spans="1:13" ht="23" customHeight="1">
      <c r="A397" s="12" t="s">
        <v>443</v>
      </c>
      <c r="B397" s="13">
        <v>46188</v>
      </c>
      <c r="C397" s="12" t="s">
        <v>50</v>
      </c>
      <c r="D397" s="12" t="s">
        <v>43</v>
      </c>
      <c r="E397" s="12" t="s">
        <v>44</v>
      </c>
      <c r="F397" s="12" t="s">
        <v>45</v>
      </c>
      <c r="G397" s="14">
        <v>4</v>
      </c>
      <c r="H397" s="14">
        <v>2200</v>
      </c>
      <c r="I397" s="14">
        <v>850</v>
      </c>
      <c r="J397" s="15">
        <f>IF(M397="OK",G397*H397/100,"")</f>
        <v>88.0</v>
      </c>
      <c r="K397" s="15">
        <f>IF(M397="OK",G397*I397/100,"")</f>
        <v>34.0</v>
      </c>
      <c r="L397" s="15">
        <f>IF(M397="OK",J397-K397,"")</f>
        <v>54.0</v>
      </c>
      <c r="M397" s="16" t="str">
        <f>IF(A397="","",IF(IFERROR(AND(COUNTIF($A$6:$A$2005,A397)=1,ISNUMBER(B397),B397&gt;=DATE(2020,1,1),B397&lt;=DATE(2100,12,31),OR(C397="Online",C397="Retail",C397="Wholesale"),D397&lt;&gt;"",E397&lt;&gt;"",F397&lt;&gt;"",ISNUMBER(G397),G397&gt;0,G397=INT(G397),ISNUMBER(H397),H397&gt;=0,H397=INT(H397),ISNUMBER(I397),I397&gt;=0,I397=INT(I397)),FALSE),"OK","Check input"))</f>
        <v>OK</v>
      </c>
    </row>
    <row r="398" spans="1:13" ht="23" customHeight="1">
      <c r="A398" s="12" t="s">
        <v>444</v>
      </c>
      <c r="B398" s="13">
        <v>46189</v>
      </c>
      <c r="C398" s="12" t="s">
        <v>50</v>
      </c>
      <c r="D398" s="12" t="s">
        <v>65</v>
      </c>
      <c r="E398" s="12" t="s">
        <v>66</v>
      </c>
      <c r="F398" s="12" t="s">
        <v>45</v>
      </c>
      <c r="G398" s="14">
        <v>2</v>
      </c>
      <c r="H398" s="14">
        <v>2400</v>
      </c>
      <c r="I398" s="14">
        <v>980</v>
      </c>
      <c r="J398" s="15">
        <f>IF(M398="OK",G398*H398/100,"")</f>
        <v>48.0</v>
      </c>
      <c r="K398" s="15">
        <f>IF(M398="OK",G398*I398/100,"")</f>
        <v>19.6</v>
      </c>
      <c r="L398" s="15">
        <f>IF(M398="OK",J398-K398,"")</f>
        <v>28.4</v>
      </c>
      <c r="M398" s="16" t="str">
        <f>IF(A398="","",IF(IFERROR(AND(COUNTIF($A$6:$A$2005,A398)=1,ISNUMBER(B398),B398&gt;=DATE(2020,1,1),B398&lt;=DATE(2100,12,31),OR(C398="Online",C398="Retail",C398="Wholesale"),D398&lt;&gt;"",E398&lt;&gt;"",F398&lt;&gt;"",ISNUMBER(G398),G398&gt;0,G398=INT(G398),ISNUMBER(H398),H398&gt;=0,H398=INT(H398),ISNUMBER(I398),I398&gt;=0,I398=INT(I398)),FALSE),"OK","Check input"))</f>
        <v>OK</v>
      </c>
    </row>
    <row r="399" spans="1:13" ht="23" customHeight="1">
      <c r="A399" s="12" t="s">
        <v>445</v>
      </c>
      <c r="B399" s="13">
        <v>46189</v>
      </c>
      <c r="C399" s="12" t="s">
        <v>28</v>
      </c>
      <c r="D399" s="12" t="s">
        <v>29</v>
      </c>
      <c r="E399" s="12" t="s">
        <v>30</v>
      </c>
      <c r="F399" s="12" t="s">
        <v>31</v>
      </c>
      <c r="G399" s="14">
        <v>1</v>
      </c>
      <c r="H399" s="14">
        <v>3200</v>
      </c>
      <c r="I399" s="14">
        <v>1350</v>
      </c>
      <c r="J399" s="15">
        <f>IF(M399="OK",G399*H399/100,"")</f>
        <v>32.0</v>
      </c>
      <c r="K399" s="15">
        <f>IF(M399="OK",G399*I399/100,"")</f>
        <v>13.5</v>
      </c>
      <c r="L399" s="15">
        <f>IF(M399="OK",J399-K399,"")</f>
        <v>18.5</v>
      </c>
      <c r="M399" s="16" t="str">
        <f>IF(A399="","",IF(IFERROR(AND(COUNTIF($A$6:$A$2005,A399)=1,ISNUMBER(B399),B399&gt;=DATE(2020,1,1),B399&lt;=DATE(2100,12,31),OR(C399="Online",C399="Retail",C399="Wholesale"),D399&lt;&gt;"",E399&lt;&gt;"",F399&lt;&gt;"",ISNUMBER(G399),G399&gt;0,G399=INT(G399),ISNUMBER(H399),H399&gt;=0,H399=INT(H399),ISNUMBER(I399),I399&gt;=0,I399=INT(I399)),FALSE),"OK","Check input"))</f>
        <v>OK</v>
      </c>
    </row>
    <row r="400" spans="1:13" ht="23" customHeight="1">
      <c r="A400" s="12" t="s">
        <v>446</v>
      </c>
      <c r="B400" s="13">
        <v>46189</v>
      </c>
      <c r="C400" s="12" t="s">
        <v>23</v>
      </c>
      <c r="D400" s="12" t="s">
        <v>69</v>
      </c>
      <c r="E400" s="12" t="s">
        <v>70</v>
      </c>
      <c r="F400" s="12" t="s">
        <v>31</v>
      </c>
      <c r="G400" s="14">
        <v>1</v>
      </c>
      <c r="H400" s="14">
        <v>3800</v>
      </c>
      <c r="I400" s="14">
        <v>1440</v>
      </c>
      <c r="J400" s="15">
        <f>IF(M400="OK",G400*H400/100,"")</f>
        <v>38.0</v>
      </c>
      <c r="K400" s="15">
        <f>IF(M400="OK",G400*I400/100,"")</f>
        <v>14.4</v>
      </c>
      <c r="L400" s="15">
        <f>IF(M400="OK",J400-K400,"")</f>
        <v>23.6</v>
      </c>
      <c r="M400" s="16" t="str">
        <f>IF(A400="","",IF(IFERROR(AND(COUNTIF($A$6:$A$2005,A400)=1,ISNUMBER(B400),B400&gt;=DATE(2020,1,1),B400&lt;=DATE(2100,12,31),OR(C400="Online",C400="Retail",C400="Wholesale"),D400&lt;&gt;"",E400&lt;&gt;"",F400&lt;&gt;"",ISNUMBER(G400),G400&gt;0,G400=INT(G400),ISNUMBER(H400),H400&gt;=0,H400=INT(H400),ISNUMBER(I400),I400&gt;=0,I400=INT(I400)),FALSE),"OK","Check input"))</f>
        <v>OK</v>
      </c>
    </row>
    <row r="401" spans="1:13" ht="23" customHeight="1">
      <c r="A401" s="12" t="s">
        <v>447</v>
      </c>
      <c r="B401" s="13">
        <v>46189</v>
      </c>
      <c r="C401" s="12" t="s">
        <v>28</v>
      </c>
      <c r="D401" s="12" t="s">
        <v>43</v>
      </c>
      <c r="E401" s="12" t="s">
        <v>44</v>
      </c>
      <c r="F401" s="12" t="s">
        <v>45</v>
      </c>
      <c r="G401" s="14">
        <v>2</v>
      </c>
      <c r="H401" s="14">
        <v>2200</v>
      </c>
      <c r="I401" s="14">
        <v>850</v>
      </c>
      <c r="J401" s="15">
        <f>IF(M401="OK",G401*H401/100,"")</f>
        <v>44.0</v>
      </c>
      <c r="K401" s="15">
        <f>IF(M401="OK",G401*I401/100,"")</f>
        <v>17.0</v>
      </c>
      <c r="L401" s="15">
        <f>IF(M401="OK",J401-K401,"")</f>
        <v>27.0</v>
      </c>
      <c r="M401" s="16" t="str">
        <f>IF(A401="","",IF(IFERROR(AND(COUNTIF($A$6:$A$2005,A401)=1,ISNUMBER(B401),B401&gt;=DATE(2020,1,1),B401&lt;=DATE(2100,12,31),OR(C401="Online",C401="Retail",C401="Wholesale"),D401&lt;&gt;"",E401&lt;&gt;"",F401&lt;&gt;"",ISNUMBER(G401),G401&gt;0,G401=INT(G401),ISNUMBER(H401),H401&gt;=0,H401=INT(H401),ISNUMBER(I401),I401&gt;=0,I401=INT(I401)),FALSE),"OK","Check input"))</f>
        <v>OK</v>
      </c>
    </row>
    <row r="402" spans="1:13" ht="23" customHeight="1">
      <c r="A402" s="12" t="s">
        <v>448</v>
      </c>
      <c r="B402" s="13">
        <v>46189</v>
      </c>
      <c r="C402" s="12" t="s">
        <v>50</v>
      </c>
      <c r="D402" s="12" t="s">
        <v>51</v>
      </c>
      <c r="E402" s="12" t="s">
        <v>52</v>
      </c>
      <c r="F402" s="12" t="s">
        <v>45</v>
      </c>
      <c r="G402" s="14">
        <v>4</v>
      </c>
      <c r="H402" s="14">
        <v>1600</v>
      </c>
      <c r="I402" s="14">
        <v>520</v>
      </c>
      <c r="J402" s="15">
        <f>IF(M402="OK",G402*H402/100,"")</f>
        <v>64.0</v>
      </c>
      <c r="K402" s="15">
        <f>IF(M402="OK",G402*I402/100,"")</f>
        <v>20.8</v>
      </c>
      <c r="L402" s="15">
        <f>IF(M402="OK",J402-K402,"")</f>
        <v>43.2</v>
      </c>
      <c r="M402" s="16" t="str">
        <f>IF(A402="","",IF(IFERROR(AND(COUNTIF($A$6:$A$2005,A402)=1,ISNUMBER(B402),B402&gt;=DATE(2020,1,1),B402&lt;=DATE(2100,12,31),OR(C402="Online",C402="Retail",C402="Wholesale"),D402&lt;&gt;"",E402&lt;&gt;"",F402&lt;&gt;"",ISNUMBER(G402),G402&gt;0,G402=INT(G402),ISNUMBER(H402),H402&gt;=0,H402=INT(H402),ISNUMBER(I402),I402&gt;=0,I402=INT(I402)),FALSE),"OK","Check input"))</f>
        <v>OK</v>
      </c>
    </row>
    <row r="403" spans="1:13" ht="23" customHeight="1">
      <c r="A403" s="12" t="s">
        <v>449</v>
      </c>
      <c r="B403" s="13">
        <v>46189</v>
      </c>
      <c r="C403" s="12" t="s">
        <v>23</v>
      </c>
      <c r="D403" s="12" t="s">
        <v>40</v>
      </c>
      <c r="E403" s="12" t="s">
        <v>41</v>
      </c>
      <c r="F403" s="12" t="s">
        <v>26</v>
      </c>
      <c r="G403" s="14">
        <v>5</v>
      </c>
      <c r="H403" s="14">
        <v>1200</v>
      </c>
      <c r="I403" s="14">
        <v>320</v>
      </c>
      <c r="J403" s="15">
        <f>IF(M403="OK",G403*H403/100,"")</f>
        <v>60.0</v>
      </c>
      <c r="K403" s="15">
        <f>IF(M403="OK",G403*I403/100,"")</f>
        <v>16.0</v>
      </c>
      <c r="L403" s="15">
        <f>IF(M403="OK",J403-K403,"")</f>
        <v>44.0</v>
      </c>
      <c r="M403" s="16" t="str">
        <f>IF(A403="","",IF(IFERROR(AND(COUNTIF($A$6:$A$2005,A403)=1,ISNUMBER(B403),B403&gt;=DATE(2020,1,1),B403&lt;=DATE(2100,12,31),OR(C403="Online",C403="Retail",C403="Wholesale"),D403&lt;&gt;"",E403&lt;&gt;"",F403&lt;&gt;"",ISNUMBER(G403),G403&gt;0,G403=INT(G403),ISNUMBER(H403),H403&gt;=0,H403=INT(H403),ISNUMBER(I403),I403&gt;=0,I403=INT(I403)),FALSE),"OK","Check input"))</f>
        <v>OK</v>
      </c>
    </row>
    <row r="404" spans="1:13" ht="23" customHeight="1">
      <c r="A404" s="12" t="s">
        <v>450</v>
      </c>
      <c r="B404" s="13">
        <v>46189</v>
      </c>
      <c r="C404" s="12" t="s">
        <v>28</v>
      </c>
      <c r="D404" s="12" t="s">
        <v>29</v>
      </c>
      <c r="E404" s="12" t="s">
        <v>30</v>
      </c>
      <c r="F404" s="12" t="s">
        <v>31</v>
      </c>
      <c r="G404" s="14">
        <v>5</v>
      </c>
      <c r="H404" s="14">
        <v>3200</v>
      </c>
      <c r="I404" s="14">
        <v>1350</v>
      </c>
      <c r="J404" s="15">
        <f>IF(M404="OK",G404*H404/100,"")</f>
        <v>160.0</v>
      </c>
      <c r="K404" s="15">
        <f>IF(M404="OK",G404*I404/100,"")</f>
        <v>67.5</v>
      </c>
      <c r="L404" s="15">
        <f>IF(M404="OK",J404-K404,"")</f>
        <v>92.5</v>
      </c>
      <c r="M404" s="16" t="str">
        <f>IF(A404="","",IF(IFERROR(AND(COUNTIF($A$6:$A$2005,A404)=1,ISNUMBER(B404),B404&gt;=DATE(2020,1,1),B404&lt;=DATE(2100,12,31),OR(C404="Online",C404="Retail",C404="Wholesale"),D404&lt;&gt;"",E404&lt;&gt;"",F404&lt;&gt;"",ISNUMBER(G404),G404&gt;0,G404=INT(G404),ISNUMBER(H404),H404&gt;=0,H404=INT(H404),ISNUMBER(I404),I404&gt;=0,I404=INT(I404)),FALSE),"OK","Check input"))</f>
        <v>OK</v>
      </c>
    </row>
    <row r="405" spans="1:13" ht="23" customHeight="1">
      <c r="A405" s="12" t="s">
        <v>451</v>
      </c>
      <c r="B405" s="13">
        <v>46189</v>
      </c>
      <c r="C405" s="12" t="s">
        <v>28</v>
      </c>
      <c r="D405" s="12" t="s">
        <v>47</v>
      </c>
      <c r="E405" s="12" t="s">
        <v>48</v>
      </c>
      <c r="F405" s="12" t="s">
        <v>45</v>
      </c>
      <c r="G405" s="14">
        <v>1</v>
      </c>
      <c r="H405" s="14">
        <v>1400</v>
      </c>
      <c r="I405" s="14">
        <v>410</v>
      </c>
      <c r="J405" s="15">
        <f>IF(M405="OK",G405*H405/100,"")</f>
        <v>14.0</v>
      </c>
      <c r="K405" s="15">
        <f>IF(M405="OK",G405*I405/100,"")</f>
        <v>4.1</v>
      </c>
      <c r="L405" s="15">
        <f>IF(M405="OK",J405-K405,"")</f>
        <v>9.9</v>
      </c>
      <c r="M405" s="16" t="str">
        <f>IF(A405="","",IF(IFERROR(AND(COUNTIF($A$6:$A$2005,A405)=1,ISNUMBER(B405),B405&gt;=DATE(2020,1,1),B405&lt;=DATE(2100,12,31),OR(C405="Online",C405="Retail",C405="Wholesale"),D405&lt;&gt;"",E405&lt;&gt;"",F405&lt;&gt;"",ISNUMBER(G405),G405&gt;0,G405=INT(G405),ISNUMBER(H405),H405&gt;=0,H405=INT(H405),ISNUMBER(I405),I405&gt;=0,I405=INT(I405)),FALSE),"OK","Check input"))</f>
        <v>OK</v>
      </c>
    </row>
    <row r="406" spans="1:13" ht="23" customHeight="1">
      <c r="A406" s="12" t="s">
        <v>452</v>
      </c>
      <c r="B406" s="13">
        <v>46189</v>
      </c>
      <c r="C406" s="12" t="s">
        <v>28</v>
      </c>
      <c r="D406" s="12" t="s">
        <v>37</v>
      </c>
      <c r="E406" s="12" t="s">
        <v>38</v>
      </c>
      <c r="F406" s="12" t="s">
        <v>31</v>
      </c>
      <c r="G406" s="14">
        <v>1</v>
      </c>
      <c r="H406" s="14">
        <v>1800</v>
      </c>
      <c r="I406" s="14">
        <v>690</v>
      </c>
      <c r="J406" s="15">
        <f>IF(M406="OK",G406*H406/100,"")</f>
        <v>18.0</v>
      </c>
      <c r="K406" s="15">
        <f>IF(M406="OK",G406*I406/100,"")</f>
        <v>6.9</v>
      </c>
      <c r="L406" s="15">
        <f>IF(M406="OK",J406-K406,"")</f>
        <v>11.1</v>
      </c>
      <c r="M406" s="16" t="str">
        <f>IF(A406="","",IF(IFERROR(AND(COUNTIF($A$6:$A$2005,A406)=1,ISNUMBER(B406),B406&gt;=DATE(2020,1,1),B406&lt;=DATE(2100,12,31),OR(C406="Online",C406="Retail",C406="Wholesale"),D406&lt;&gt;"",E406&lt;&gt;"",F406&lt;&gt;"",ISNUMBER(G406),G406&gt;0,G406=INT(G406),ISNUMBER(H406),H406&gt;=0,H406=INT(H406),ISNUMBER(I406),I406&gt;=0,I406=INT(I406)),FALSE),"OK","Check input"))</f>
        <v>OK</v>
      </c>
    </row>
    <row r="407" spans="1:13" ht="23" customHeight="1">
      <c r="A407" s="12" t="s">
        <v>453</v>
      </c>
      <c r="B407" s="13">
        <v>46189</v>
      </c>
      <c r="C407" s="12" t="s">
        <v>50</v>
      </c>
      <c r="D407" s="12" t="s">
        <v>37</v>
      </c>
      <c r="E407" s="12" t="s">
        <v>38</v>
      </c>
      <c r="F407" s="12" t="s">
        <v>31</v>
      </c>
      <c r="G407" s="14">
        <v>3</v>
      </c>
      <c r="H407" s="14">
        <v>1800</v>
      </c>
      <c r="I407" s="14">
        <v>690</v>
      </c>
      <c r="J407" s="15">
        <f>IF(M407="OK",G407*H407/100,"")</f>
        <v>54.0</v>
      </c>
      <c r="K407" s="15">
        <f>IF(M407="OK",G407*I407/100,"")</f>
        <v>20.7</v>
      </c>
      <c r="L407" s="15">
        <f>IF(M407="OK",J407-K407,"")</f>
        <v>33.3</v>
      </c>
      <c r="M407" s="16" t="str">
        <f>IF(A407="","",IF(IFERROR(AND(COUNTIF($A$6:$A$2005,A407)=1,ISNUMBER(B407),B407&gt;=DATE(2020,1,1),B407&lt;=DATE(2100,12,31),OR(C407="Online",C407="Retail",C407="Wholesale"),D407&lt;&gt;"",E407&lt;&gt;"",F407&lt;&gt;"",ISNUMBER(G407),G407&gt;0,G407=INT(G407),ISNUMBER(H407),H407&gt;=0,H407=INT(H407),ISNUMBER(I407),I407&gt;=0,I407=INT(I407)),FALSE),"OK","Check input"))</f>
        <v>OK</v>
      </c>
    </row>
    <row r="408" spans="1:13" ht="23" customHeight="1">
      <c r="A408" s="12" t="s">
        <v>454</v>
      </c>
      <c r="B408" s="13">
        <v>46189</v>
      </c>
      <c r="C408" s="12" t="s">
        <v>23</v>
      </c>
      <c r="D408" s="12" t="s">
        <v>24</v>
      </c>
      <c r="E408" s="12" t="s">
        <v>25</v>
      </c>
      <c r="F408" s="12" t="s">
        <v>26</v>
      </c>
      <c r="G408" s="14">
        <v>1</v>
      </c>
      <c r="H408" s="14">
        <v>4200</v>
      </c>
      <c r="I408" s="14">
        <v>1780</v>
      </c>
      <c r="J408" s="15">
        <f>IF(M408="OK",G408*H408/100,"")</f>
        <v>42.0</v>
      </c>
      <c r="K408" s="15">
        <f>IF(M408="OK",G408*I408/100,"")</f>
        <v>17.8</v>
      </c>
      <c r="L408" s="15">
        <f>IF(M408="OK",J408-K408,"")</f>
        <v>24.2</v>
      </c>
      <c r="M408" s="16" t="str">
        <f>IF(A408="","",IF(IFERROR(AND(COUNTIF($A$6:$A$2005,A408)=1,ISNUMBER(B408),B408&gt;=DATE(2020,1,1),B408&lt;=DATE(2100,12,31),OR(C408="Online",C408="Retail",C408="Wholesale"),D408&lt;&gt;"",E408&lt;&gt;"",F408&lt;&gt;"",ISNUMBER(G408),G408&gt;0,G408=INT(G408),ISNUMBER(H408),H408&gt;=0,H408=INT(H408),ISNUMBER(I408),I408&gt;=0,I408=INT(I408)),FALSE),"OK","Check input"))</f>
        <v>OK</v>
      </c>
    </row>
    <row r="409" spans="1:13" ht="23" customHeight="1">
      <c r="A409" s="12" t="s">
        <v>455</v>
      </c>
      <c r="B409" s="13">
        <v>46189</v>
      </c>
      <c r="C409" s="12" t="s">
        <v>28</v>
      </c>
      <c r="D409" s="12" t="s">
        <v>47</v>
      </c>
      <c r="E409" s="12" t="s">
        <v>48</v>
      </c>
      <c r="F409" s="12" t="s">
        <v>45</v>
      </c>
      <c r="G409" s="14">
        <v>3</v>
      </c>
      <c r="H409" s="14">
        <v>1400</v>
      </c>
      <c r="I409" s="14">
        <v>410</v>
      </c>
      <c r="J409" s="15">
        <f>IF(M409="OK",G409*H409/100,"")</f>
        <v>42.0</v>
      </c>
      <c r="K409" s="15">
        <f>IF(M409="OK",G409*I409/100,"")</f>
        <v>12.3</v>
      </c>
      <c r="L409" s="15">
        <f>IF(M409="OK",J409-K409,"")</f>
        <v>29.7</v>
      </c>
      <c r="M409" s="16" t="str">
        <f>IF(A409="","",IF(IFERROR(AND(COUNTIF($A$6:$A$2005,A409)=1,ISNUMBER(B409),B409&gt;=DATE(2020,1,1),B409&lt;=DATE(2100,12,31),OR(C409="Online",C409="Retail",C409="Wholesale"),D409&lt;&gt;"",E409&lt;&gt;"",F409&lt;&gt;"",ISNUMBER(G409),G409&gt;0,G409=INT(G409),ISNUMBER(H409),H409&gt;=0,H409=INT(H409),ISNUMBER(I409),I409&gt;=0,I409=INT(I409)),FALSE),"OK","Check input"))</f>
        <v>OK</v>
      </c>
    </row>
    <row r="410" spans="1:13" ht="23" customHeight="1">
      <c r="A410" s="12" t="s">
        <v>456</v>
      </c>
      <c r="B410" s="13">
        <v>46189</v>
      </c>
      <c r="C410" s="12" t="s">
        <v>23</v>
      </c>
      <c r="D410" s="12" t="s">
        <v>24</v>
      </c>
      <c r="E410" s="12" t="s">
        <v>25</v>
      </c>
      <c r="F410" s="12" t="s">
        <v>26</v>
      </c>
      <c r="G410" s="14">
        <v>3</v>
      </c>
      <c r="H410" s="14">
        <v>4200</v>
      </c>
      <c r="I410" s="14">
        <v>1780</v>
      </c>
      <c r="J410" s="15">
        <f>IF(M410="OK",G410*H410/100,"")</f>
        <v>126.0</v>
      </c>
      <c r="K410" s="15">
        <f>IF(M410="OK",G410*I410/100,"")</f>
        <v>53.4</v>
      </c>
      <c r="L410" s="15">
        <f>IF(M410="OK",J410-K410,"")</f>
        <v>72.6</v>
      </c>
      <c r="M410" s="16" t="str">
        <f>IF(A410="","",IF(IFERROR(AND(COUNTIF($A$6:$A$2005,A410)=1,ISNUMBER(B410),B410&gt;=DATE(2020,1,1),B410&lt;=DATE(2100,12,31),OR(C410="Online",C410="Retail",C410="Wholesale"),D410&lt;&gt;"",E410&lt;&gt;"",F410&lt;&gt;"",ISNUMBER(G410),G410&gt;0,G410=INT(G410),ISNUMBER(H410),H410&gt;=0,H410=INT(H410),ISNUMBER(I410),I410&gt;=0,I410=INT(I410)),FALSE),"OK","Check input"))</f>
        <v>OK</v>
      </c>
    </row>
    <row r="411" spans="1:13" ht="23" customHeight="1">
      <c r="A411" s="12" t="s">
        <v>457</v>
      </c>
      <c r="B411" s="13">
        <v>46189</v>
      </c>
      <c r="C411" s="12" t="s">
        <v>28</v>
      </c>
      <c r="D411" s="12" t="s">
        <v>37</v>
      </c>
      <c r="E411" s="12" t="s">
        <v>38</v>
      </c>
      <c r="F411" s="12" t="s">
        <v>31</v>
      </c>
      <c r="G411" s="14">
        <v>4</v>
      </c>
      <c r="H411" s="14">
        <v>1800</v>
      </c>
      <c r="I411" s="14">
        <v>690</v>
      </c>
      <c r="J411" s="15">
        <f>IF(M411="OK",G411*H411/100,"")</f>
        <v>72.0</v>
      </c>
      <c r="K411" s="15">
        <f>IF(M411="OK",G411*I411/100,"")</f>
        <v>27.6</v>
      </c>
      <c r="L411" s="15">
        <f>IF(M411="OK",J411-K411,"")</f>
        <v>44.4</v>
      </c>
      <c r="M411" s="16" t="str">
        <f>IF(A411="","",IF(IFERROR(AND(COUNTIF($A$6:$A$2005,A411)=1,ISNUMBER(B411),B411&gt;=DATE(2020,1,1),B411&lt;=DATE(2100,12,31),OR(C411="Online",C411="Retail",C411="Wholesale"),D411&lt;&gt;"",E411&lt;&gt;"",F411&lt;&gt;"",ISNUMBER(G411),G411&gt;0,G411=INT(G411),ISNUMBER(H411),H411&gt;=0,H411=INT(H411),ISNUMBER(I411),I411&gt;=0,I411=INT(I411)),FALSE),"OK","Check input"))</f>
        <v>OK</v>
      </c>
    </row>
    <row r="412" spans="1:13" ht="23" customHeight="1">
      <c r="A412" s="12" t="s">
        <v>458</v>
      </c>
      <c r="B412" s="13">
        <v>46190</v>
      </c>
      <c r="C412" s="12" t="s">
        <v>50</v>
      </c>
      <c r="D412" s="12" t="s">
        <v>40</v>
      </c>
      <c r="E412" s="12" t="s">
        <v>41</v>
      </c>
      <c r="F412" s="12" t="s">
        <v>26</v>
      </c>
      <c r="G412" s="14">
        <v>4</v>
      </c>
      <c r="H412" s="14">
        <v>1200</v>
      </c>
      <c r="I412" s="14">
        <v>320</v>
      </c>
      <c r="J412" s="15">
        <f>IF(M412="OK",G412*H412/100,"")</f>
        <v>48.0</v>
      </c>
      <c r="K412" s="15">
        <f>IF(M412="OK",G412*I412/100,"")</f>
        <v>12.8</v>
      </c>
      <c r="L412" s="15">
        <f>IF(M412="OK",J412-K412,"")</f>
        <v>35.2</v>
      </c>
      <c r="M412" s="16" t="str">
        <f>IF(A412="","",IF(IFERROR(AND(COUNTIF($A$6:$A$2005,A412)=1,ISNUMBER(B412),B412&gt;=DATE(2020,1,1),B412&lt;=DATE(2100,12,31),OR(C412="Online",C412="Retail",C412="Wholesale"),D412&lt;&gt;"",E412&lt;&gt;"",F412&lt;&gt;"",ISNUMBER(G412),G412&gt;0,G412=INT(G412),ISNUMBER(H412),H412&gt;=0,H412=INT(H412),ISNUMBER(I412),I412&gt;=0,I412=INT(I412)),FALSE),"OK","Check input"))</f>
        <v>OK</v>
      </c>
    </row>
    <row r="413" spans="1:13" ht="23" customHeight="1">
      <c r="A413" s="12" t="s">
        <v>459</v>
      </c>
      <c r="B413" s="13">
        <v>46190</v>
      </c>
      <c r="C413" s="12" t="s">
        <v>23</v>
      </c>
      <c r="D413" s="12" t="s">
        <v>43</v>
      </c>
      <c r="E413" s="12" t="s">
        <v>44</v>
      </c>
      <c r="F413" s="12" t="s">
        <v>45</v>
      </c>
      <c r="G413" s="14">
        <v>2</v>
      </c>
      <c r="H413" s="14">
        <v>2200</v>
      </c>
      <c r="I413" s="14">
        <v>850</v>
      </c>
      <c r="J413" s="15">
        <f>IF(M413="OK",G413*H413/100,"")</f>
        <v>44.0</v>
      </c>
      <c r="K413" s="15">
        <f>IF(M413="OK",G413*I413/100,"")</f>
        <v>17.0</v>
      </c>
      <c r="L413" s="15">
        <f>IF(M413="OK",J413-K413,"")</f>
        <v>27.0</v>
      </c>
      <c r="M413" s="16" t="str">
        <f>IF(A413="","",IF(IFERROR(AND(COUNTIF($A$6:$A$2005,A413)=1,ISNUMBER(B413),B413&gt;=DATE(2020,1,1),B413&lt;=DATE(2100,12,31),OR(C413="Online",C413="Retail",C413="Wholesale"),D413&lt;&gt;"",E413&lt;&gt;"",F413&lt;&gt;"",ISNUMBER(G413),G413&gt;0,G413=INT(G413),ISNUMBER(H413),H413&gt;=0,H413=INT(H413),ISNUMBER(I413),I413&gt;=0,I413=INT(I413)),FALSE),"OK","Check input"))</f>
        <v>OK</v>
      </c>
    </row>
    <row r="414" spans="1:13" ht="23" customHeight="1">
      <c r="A414" s="12" t="s">
        <v>460</v>
      </c>
      <c r="B414" s="13">
        <v>46190</v>
      </c>
      <c r="C414" s="12" t="s">
        <v>23</v>
      </c>
      <c r="D414" s="12" t="s">
        <v>24</v>
      </c>
      <c r="E414" s="12" t="s">
        <v>25</v>
      </c>
      <c r="F414" s="12" t="s">
        <v>26</v>
      </c>
      <c r="G414" s="14">
        <v>1</v>
      </c>
      <c r="H414" s="14">
        <v>4200</v>
      </c>
      <c r="I414" s="14">
        <v>1780</v>
      </c>
      <c r="J414" s="15">
        <f>IF(M414="OK",G414*H414/100,"")</f>
        <v>42.0</v>
      </c>
      <c r="K414" s="15">
        <f>IF(M414="OK",G414*I414/100,"")</f>
        <v>17.8</v>
      </c>
      <c r="L414" s="15">
        <f>IF(M414="OK",J414-K414,"")</f>
        <v>24.2</v>
      </c>
      <c r="M414" s="16" t="str">
        <f>IF(A414="","",IF(IFERROR(AND(COUNTIF($A$6:$A$2005,A414)=1,ISNUMBER(B414),B414&gt;=DATE(2020,1,1),B414&lt;=DATE(2100,12,31),OR(C414="Online",C414="Retail",C414="Wholesale"),D414&lt;&gt;"",E414&lt;&gt;"",F414&lt;&gt;"",ISNUMBER(G414),G414&gt;0,G414=INT(G414),ISNUMBER(H414),H414&gt;=0,H414=INT(H414),ISNUMBER(I414),I414&gt;=0,I414=INT(I414)),FALSE),"OK","Check input"))</f>
        <v>OK</v>
      </c>
    </row>
    <row r="415" spans="1:13" ht="23" customHeight="1">
      <c r="A415" s="12" t="s">
        <v>461</v>
      </c>
      <c r="B415" s="13">
        <v>46190</v>
      </c>
      <c r="C415" s="12" t="s">
        <v>28</v>
      </c>
      <c r="D415" s="12" t="s">
        <v>37</v>
      </c>
      <c r="E415" s="12" t="s">
        <v>38</v>
      </c>
      <c r="F415" s="12" t="s">
        <v>31</v>
      </c>
      <c r="G415" s="14">
        <v>1</v>
      </c>
      <c r="H415" s="14">
        <v>1800</v>
      </c>
      <c r="I415" s="14">
        <v>690</v>
      </c>
      <c r="J415" s="15">
        <f>IF(M415="OK",G415*H415/100,"")</f>
        <v>18.0</v>
      </c>
      <c r="K415" s="15">
        <f>IF(M415="OK",G415*I415/100,"")</f>
        <v>6.9</v>
      </c>
      <c r="L415" s="15">
        <f>IF(M415="OK",J415-K415,"")</f>
        <v>11.1</v>
      </c>
      <c r="M415" s="16" t="str">
        <f>IF(A415="","",IF(IFERROR(AND(COUNTIF($A$6:$A$2005,A415)=1,ISNUMBER(B415),B415&gt;=DATE(2020,1,1),B415&lt;=DATE(2100,12,31),OR(C415="Online",C415="Retail",C415="Wholesale"),D415&lt;&gt;"",E415&lt;&gt;"",F415&lt;&gt;"",ISNUMBER(G415),G415&gt;0,G415=INT(G415),ISNUMBER(H415),H415&gt;=0,H415=INT(H415),ISNUMBER(I415),I415&gt;=0,I415=INT(I415)),FALSE),"OK","Check input"))</f>
        <v>OK</v>
      </c>
    </row>
    <row r="416" spans="1:13" ht="23" customHeight="1">
      <c r="A416" s="12" t="s">
        <v>462</v>
      </c>
      <c r="B416" s="13">
        <v>46190</v>
      </c>
      <c r="C416" s="12" t="s">
        <v>50</v>
      </c>
      <c r="D416" s="12" t="s">
        <v>51</v>
      </c>
      <c r="E416" s="12" t="s">
        <v>52</v>
      </c>
      <c r="F416" s="12" t="s">
        <v>45</v>
      </c>
      <c r="G416" s="14">
        <v>1</v>
      </c>
      <c r="H416" s="14">
        <v>1600</v>
      </c>
      <c r="I416" s="14">
        <v>520</v>
      </c>
      <c r="J416" s="15">
        <f>IF(M416="OK",G416*H416/100,"")</f>
        <v>16.0</v>
      </c>
      <c r="K416" s="15">
        <f>IF(M416="OK",G416*I416/100,"")</f>
        <v>5.2</v>
      </c>
      <c r="L416" s="15">
        <f>IF(M416="OK",J416-K416,"")</f>
        <v>10.8</v>
      </c>
      <c r="M416" s="16" t="str">
        <f>IF(A416="","",IF(IFERROR(AND(COUNTIF($A$6:$A$2005,A416)=1,ISNUMBER(B416),B416&gt;=DATE(2020,1,1),B416&lt;=DATE(2100,12,31),OR(C416="Online",C416="Retail",C416="Wholesale"),D416&lt;&gt;"",E416&lt;&gt;"",F416&lt;&gt;"",ISNUMBER(G416),G416&gt;0,G416=INT(G416),ISNUMBER(H416),H416&gt;=0,H416=INT(H416),ISNUMBER(I416),I416&gt;=0,I416=INT(I416)),FALSE),"OK","Check input"))</f>
        <v>OK</v>
      </c>
    </row>
    <row r="417" spans="1:13" ht="23" customHeight="1">
      <c r="A417" s="12" t="s">
        <v>463</v>
      </c>
      <c r="B417" s="13">
        <v>46190</v>
      </c>
      <c r="C417" s="12" t="s">
        <v>23</v>
      </c>
      <c r="D417" s="12" t="s">
        <v>56</v>
      </c>
      <c r="E417" s="12" t="s">
        <v>57</v>
      </c>
      <c r="F417" s="12" t="s">
        <v>26</v>
      </c>
      <c r="G417" s="14">
        <v>1</v>
      </c>
      <c r="H417" s="14">
        <v>2000</v>
      </c>
      <c r="I417" s="14">
        <v>730</v>
      </c>
      <c r="J417" s="15">
        <f>IF(M417="OK",G417*H417/100,"")</f>
        <v>20.0</v>
      </c>
      <c r="K417" s="15">
        <f>IF(M417="OK",G417*I417/100,"")</f>
        <v>7.3</v>
      </c>
      <c r="L417" s="15">
        <f>IF(M417="OK",J417-K417,"")</f>
        <v>12.7</v>
      </c>
      <c r="M417" s="16" t="str">
        <f>IF(A417="","",IF(IFERROR(AND(COUNTIF($A$6:$A$2005,A417)=1,ISNUMBER(B417),B417&gt;=DATE(2020,1,1),B417&lt;=DATE(2100,12,31),OR(C417="Online",C417="Retail",C417="Wholesale"),D417&lt;&gt;"",E417&lt;&gt;"",F417&lt;&gt;"",ISNUMBER(G417),G417&gt;0,G417=INT(G417),ISNUMBER(H417),H417&gt;=0,H417=INT(H417),ISNUMBER(I417),I417&gt;=0,I417=INT(I417)),FALSE),"OK","Check input"))</f>
        <v>OK</v>
      </c>
    </row>
    <row r="418" spans="1:13" ht="23" customHeight="1">
      <c r="A418" s="12" t="s">
        <v>464</v>
      </c>
      <c r="B418" s="13">
        <v>46190</v>
      </c>
      <c r="C418" s="12" t="s">
        <v>28</v>
      </c>
      <c r="D418" s="12" t="s">
        <v>47</v>
      </c>
      <c r="E418" s="12" t="s">
        <v>48</v>
      </c>
      <c r="F418" s="12" t="s">
        <v>45</v>
      </c>
      <c r="G418" s="14">
        <v>1</v>
      </c>
      <c r="H418" s="14">
        <v>1400</v>
      </c>
      <c r="I418" s="14">
        <v>410</v>
      </c>
      <c r="J418" s="15">
        <f>IF(M418="OK",G418*H418/100,"")</f>
        <v>14.0</v>
      </c>
      <c r="K418" s="15">
        <f>IF(M418="OK",G418*I418/100,"")</f>
        <v>4.1</v>
      </c>
      <c r="L418" s="15">
        <f>IF(M418="OK",J418-K418,"")</f>
        <v>9.9</v>
      </c>
      <c r="M418" s="16" t="str">
        <f>IF(A418="","",IF(IFERROR(AND(COUNTIF($A$6:$A$2005,A418)=1,ISNUMBER(B418),B418&gt;=DATE(2020,1,1),B418&lt;=DATE(2100,12,31),OR(C418="Online",C418="Retail",C418="Wholesale"),D418&lt;&gt;"",E418&lt;&gt;"",F418&lt;&gt;"",ISNUMBER(G418),G418&gt;0,G418=INT(G418),ISNUMBER(H418),H418&gt;=0,H418=INT(H418),ISNUMBER(I418),I418&gt;=0,I418=INT(I418)),FALSE),"OK","Check input"))</f>
        <v>OK</v>
      </c>
    </row>
    <row r="419" spans="1:13" ht="23" customHeight="1">
      <c r="A419" s="12" t="s">
        <v>465</v>
      </c>
      <c r="B419" s="13">
        <v>46190</v>
      </c>
      <c r="C419" s="12" t="s">
        <v>50</v>
      </c>
      <c r="D419" s="12" t="s">
        <v>51</v>
      </c>
      <c r="E419" s="12" t="s">
        <v>52</v>
      </c>
      <c r="F419" s="12" t="s">
        <v>45</v>
      </c>
      <c r="G419" s="14">
        <v>2</v>
      </c>
      <c r="H419" s="14">
        <v>1600</v>
      </c>
      <c r="I419" s="14">
        <v>520</v>
      </c>
      <c r="J419" s="15">
        <f>IF(M419="OK",G419*H419/100,"")</f>
        <v>32.0</v>
      </c>
      <c r="K419" s="15">
        <f>IF(M419="OK",G419*I419/100,"")</f>
        <v>10.4</v>
      </c>
      <c r="L419" s="15">
        <f>IF(M419="OK",J419-K419,"")</f>
        <v>21.6</v>
      </c>
      <c r="M419" s="16" t="str">
        <f>IF(A419="","",IF(IFERROR(AND(COUNTIF($A$6:$A$2005,A419)=1,ISNUMBER(B419),B419&gt;=DATE(2020,1,1),B419&lt;=DATE(2100,12,31),OR(C419="Online",C419="Retail",C419="Wholesale"),D419&lt;&gt;"",E419&lt;&gt;"",F419&lt;&gt;"",ISNUMBER(G419),G419&gt;0,G419=INT(G419),ISNUMBER(H419),H419&gt;=0,H419=INT(H419),ISNUMBER(I419),I419&gt;=0,I419=INT(I419)),FALSE),"OK","Check input"))</f>
        <v>OK</v>
      </c>
    </row>
    <row r="420" spans="1:13" ht="23" customHeight="1">
      <c r="A420" s="12" t="s">
        <v>466</v>
      </c>
      <c r="B420" s="13">
        <v>46190</v>
      </c>
      <c r="C420" s="12" t="s">
        <v>23</v>
      </c>
      <c r="D420" s="12" t="s">
        <v>29</v>
      </c>
      <c r="E420" s="12" t="s">
        <v>30</v>
      </c>
      <c r="F420" s="12" t="s">
        <v>31</v>
      </c>
      <c r="G420" s="14">
        <v>3</v>
      </c>
      <c r="H420" s="14">
        <v>3200</v>
      </c>
      <c r="I420" s="14">
        <v>1350</v>
      </c>
      <c r="J420" s="15">
        <f>IF(M420="OK",G420*H420/100,"")</f>
        <v>96.0</v>
      </c>
      <c r="K420" s="15">
        <f>IF(M420="OK",G420*I420/100,"")</f>
        <v>40.5</v>
      </c>
      <c r="L420" s="15">
        <f>IF(M420="OK",J420-K420,"")</f>
        <v>55.5</v>
      </c>
      <c r="M420" s="16" t="str">
        <f>IF(A420="","",IF(IFERROR(AND(COUNTIF($A$6:$A$2005,A420)=1,ISNUMBER(B420),B420&gt;=DATE(2020,1,1),B420&lt;=DATE(2100,12,31),OR(C420="Online",C420="Retail",C420="Wholesale"),D420&lt;&gt;"",E420&lt;&gt;"",F420&lt;&gt;"",ISNUMBER(G420),G420&gt;0,G420=INT(G420),ISNUMBER(H420),H420&gt;=0,H420=INT(H420),ISNUMBER(I420),I420&gt;=0,I420=INT(I420)),FALSE),"OK","Check input"))</f>
        <v>OK</v>
      </c>
    </row>
    <row r="421" spans="1:13" ht="23" customHeight="1">
      <c r="A421" s="12" t="s">
        <v>467</v>
      </c>
      <c r="B421" s="13">
        <v>46190</v>
      </c>
      <c r="C421" s="12" t="s">
        <v>28</v>
      </c>
      <c r="D421" s="12" t="s">
        <v>51</v>
      </c>
      <c r="E421" s="12" t="s">
        <v>52</v>
      </c>
      <c r="F421" s="12" t="s">
        <v>45</v>
      </c>
      <c r="G421" s="14">
        <v>1</v>
      </c>
      <c r="H421" s="14">
        <v>1600</v>
      </c>
      <c r="I421" s="14">
        <v>520</v>
      </c>
      <c r="J421" s="15">
        <f>IF(M421="OK",G421*H421/100,"")</f>
        <v>16.0</v>
      </c>
      <c r="K421" s="15">
        <f>IF(M421="OK",G421*I421/100,"")</f>
        <v>5.2</v>
      </c>
      <c r="L421" s="15">
        <f>IF(M421="OK",J421-K421,"")</f>
        <v>10.8</v>
      </c>
      <c r="M421" s="16" t="str">
        <f>IF(A421="","",IF(IFERROR(AND(COUNTIF($A$6:$A$2005,A421)=1,ISNUMBER(B421),B421&gt;=DATE(2020,1,1),B421&lt;=DATE(2100,12,31),OR(C421="Online",C421="Retail",C421="Wholesale"),D421&lt;&gt;"",E421&lt;&gt;"",F421&lt;&gt;"",ISNUMBER(G421),G421&gt;0,G421=INT(G421),ISNUMBER(H421),H421&gt;=0,H421=INT(H421),ISNUMBER(I421),I421&gt;=0,I421=INT(I421)),FALSE),"OK","Check input"))</f>
        <v>OK</v>
      </c>
    </row>
    <row r="422" spans="1:13" ht="23" customHeight="1">
      <c r="A422" s="12" t="s">
        <v>468</v>
      </c>
      <c r="B422" s="13">
        <v>46191</v>
      </c>
      <c r="C422" s="12" t="s">
        <v>23</v>
      </c>
      <c r="D422" s="12" t="s">
        <v>37</v>
      </c>
      <c r="E422" s="12" t="s">
        <v>38</v>
      </c>
      <c r="F422" s="12" t="s">
        <v>31</v>
      </c>
      <c r="G422" s="14">
        <v>3</v>
      </c>
      <c r="H422" s="14">
        <v>1800</v>
      </c>
      <c r="I422" s="14">
        <v>690</v>
      </c>
      <c r="J422" s="15">
        <f>IF(M422="OK",G422*H422/100,"")</f>
        <v>54.0</v>
      </c>
      <c r="K422" s="15">
        <f>IF(M422="OK",G422*I422/100,"")</f>
        <v>20.7</v>
      </c>
      <c r="L422" s="15">
        <f>IF(M422="OK",J422-K422,"")</f>
        <v>33.3</v>
      </c>
      <c r="M422" s="16" t="str">
        <f>IF(A422="","",IF(IFERROR(AND(COUNTIF($A$6:$A$2005,A422)=1,ISNUMBER(B422),B422&gt;=DATE(2020,1,1),B422&lt;=DATE(2100,12,31),OR(C422="Online",C422="Retail",C422="Wholesale"),D422&lt;&gt;"",E422&lt;&gt;"",F422&lt;&gt;"",ISNUMBER(G422),G422&gt;0,G422=INT(G422),ISNUMBER(H422),H422&gt;=0,H422=INT(H422),ISNUMBER(I422),I422&gt;=0,I422=INT(I422)),FALSE),"OK","Check input"))</f>
        <v>OK</v>
      </c>
    </row>
    <row r="423" spans="1:13" ht="23" customHeight="1">
      <c r="A423" s="12" t="s">
        <v>469</v>
      </c>
      <c r="B423" s="13">
        <v>46191</v>
      </c>
      <c r="C423" s="12" t="s">
        <v>23</v>
      </c>
      <c r="D423" s="12" t="s">
        <v>56</v>
      </c>
      <c r="E423" s="12" t="s">
        <v>57</v>
      </c>
      <c r="F423" s="12" t="s">
        <v>26</v>
      </c>
      <c r="G423" s="14">
        <v>1</v>
      </c>
      <c r="H423" s="14">
        <v>2000</v>
      </c>
      <c r="I423" s="14">
        <v>730</v>
      </c>
      <c r="J423" s="15">
        <f>IF(M423="OK",G423*H423/100,"")</f>
        <v>20.0</v>
      </c>
      <c r="K423" s="15">
        <f>IF(M423="OK",G423*I423/100,"")</f>
        <v>7.3</v>
      </c>
      <c r="L423" s="15">
        <f>IF(M423="OK",J423-K423,"")</f>
        <v>12.7</v>
      </c>
      <c r="M423" s="16" t="str">
        <f>IF(A423="","",IF(IFERROR(AND(COUNTIF($A$6:$A$2005,A423)=1,ISNUMBER(B423),B423&gt;=DATE(2020,1,1),B423&lt;=DATE(2100,12,31),OR(C423="Online",C423="Retail",C423="Wholesale"),D423&lt;&gt;"",E423&lt;&gt;"",F423&lt;&gt;"",ISNUMBER(G423),G423&gt;0,G423=INT(G423),ISNUMBER(H423),H423&gt;=0,H423=INT(H423),ISNUMBER(I423),I423&gt;=0,I423=INT(I423)),FALSE),"OK","Check input"))</f>
        <v>OK</v>
      </c>
    </row>
    <row r="424" spans="1:13" ht="23" customHeight="1">
      <c r="A424" s="12" t="s">
        <v>470</v>
      </c>
      <c r="B424" s="13">
        <v>46191</v>
      </c>
      <c r="C424" s="12" t="s">
        <v>28</v>
      </c>
      <c r="D424" s="12" t="s">
        <v>37</v>
      </c>
      <c r="E424" s="12" t="s">
        <v>38</v>
      </c>
      <c r="F424" s="12" t="s">
        <v>31</v>
      </c>
      <c r="G424" s="14">
        <v>3</v>
      </c>
      <c r="H424" s="14">
        <v>1800</v>
      </c>
      <c r="I424" s="14">
        <v>690</v>
      </c>
      <c r="J424" s="15">
        <f>IF(M424="OK",G424*H424/100,"")</f>
        <v>54.0</v>
      </c>
      <c r="K424" s="15">
        <f>IF(M424="OK",G424*I424/100,"")</f>
        <v>20.7</v>
      </c>
      <c r="L424" s="15">
        <f>IF(M424="OK",J424-K424,"")</f>
        <v>33.3</v>
      </c>
      <c r="M424" s="16" t="str">
        <f>IF(A424="","",IF(IFERROR(AND(COUNTIF($A$6:$A$2005,A424)=1,ISNUMBER(B424),B424&gt;=DATE(2020,1,1),B424&lt;=DATE(2100,12,31),OR(C424="Online",C424="Retail",C424="Wholesale"),D424&lt;&gt;"",E424&lt;&gt;"",F424&lt;&gt;"",ISNUMBER(G424),G424&gt;0,G424=INT(G424),ISNUMBER(H424),H424&gt;=0,H424=INT(H424),ISNUMBER(I424),I424&gt;=0,I424=INT(I424)),FALSE),"OK","Check input"))</f>
        <v>OK</v>
      </c>
    </row>
    <row r="425" spans="1:13" ht="23" customHeight="1">
      <c r="A425" s="12" t="s">
        <v>471</v>
      </c>
      <c r="B425" s="13">
        <v>46191</v>
      </c>
      <c r="C425" s="12" t="s">
        <v>23</v>
      </c>
      <c r="D425" s="12" t="s">
        <v>75</v>
      </c>
      <c r="E425" s="12" t="s">
        <v>76</v>
      </c>
      <c r="F425" s="12" t="s">
        <v>31</v>
      </c>
      <c r="G425" s="14">
        <v>1</v>
      </c>
      <c r="H425" s="14">
        <v>4600</v>
      </c>
      <c r="I425" s="14">
        <v>1920</v>
      </c>
      <c r="J425" s="15">
        <f>IF(M425="OK",G425*H425/100,"")</f>
        <v>46.0</v>
      </c>
      <c r="K425" s="15">
        <f>IF(M425="OK",G425*I425/100,"")</f>
        <v>19.2</v>
      </c>
      <c r="L425" s="15">
        <f>IF(M425="OK",J425-K425,"")</f>
        <v>26.8</v>
      </c>
      <c r="M425" s="16" t="str">
        <f>IF(A425="","",IF(IFERROR(AND(COUNTIF($A$6:$A$2005,A425)=1,ISNUMBER(B425),B425&gt;=DATE(2020,1,1),B425&lt;=DATE(2100,12,31),OR(C425="Online",C425="Retail",C425="Wholesale"),D425&lt;&gt;"",E425&lt;&gt;"",F425&lt;&gt;"",ISNUMBER(G425),G425&gt;0,G425=INT(G425),ISNUMBER(H425),H425&gt;=0,H425=INT(H425),ISNUMBER(I425),I425&gt;=0,I425=INT(I425)),FALSE),"OK","Check input"))</f>
        <v>OK</v>
      </c>
    </row>
    <row r="426" spans="1:13" ht="23" customHeight="1">
      <c r="A426" s="12" t="s">
        <v>472</v>
      </c>
      <c r="B426" s="13">
        <v>46191</v>
      </c>
      <c r="C426" s="12" t="s">
        <v>23</v>
      </c>
      <c r="D426" s="12" t="s">
        <v>69</v>
      </c>
      <c r="E426" s="12" t="s">
        <v>70</v>
      </c>
      <c r="F426" s="12" t="s">
        <v>31</v>
      </c>
      <c r="G426" s="14">
        <v>4</v>
      </c>
      <c r="H426" s="14">
        <v>3800</v>
      </c>
      <c r="I426" s="14">
        <v>1440</v>
      </c>
      <c r="J426" s="15">
        <f>IF(M426="OK",G426*H426/100,"")</f>
        <v>152.0</v>
      </c>
      <c r="K426" s="15">
        <f>IF(M426="OK",G426*I426/100,"")</f>
        <v>57.6</v>
      </c>
      <c r="L426" s="15">
        <f>IF(M426="OK",J426-K426,"")</f>
        <v>94.4</v>
      </c>
      <c r="M426" s="16" t="str">
        <f>IF(A426="","",IF(IFERROR(AND(COUNTIF($A$6:$A$2005,A426)=1,ISNUMBER(B426),B426&gt;=DATE(2020,1,1),B426&lt;=DATE(2100,12,31),OR(C426="Online",C426="Retail",C426="Wholesale"),D426&lt;&gt;"",E426&lt;&gt;"",F426&lt;&gt;"",ISNUMBER(G426),G426&gt;0,G426=INT(G426),ISNUMBER(H426),H426&gt;=0,H426=INT(H426),ISNUMBER(I426),I426&gt;=0,I426=INT(I426)),FALSE),"OK","Check input"))</f>
        <v>OK</v>
      </c>
    </row>
    <row r="427" spans="1:13" ht="23" customHeight="1">
      <c r="A427" s="12" t="s">
        <v>473</v>
      </c>
      <c r="B427" s="13">
        <v>46192</v>
      </c>
      <c r="C427" s="12" t="s">
        <v>28</v>
      </c>
      <c r="D427" s="12" t="s">
        <v>33</v>
      </c>
      <c r="E427" s="12" t="s">
        <v>34</v>
      </c>
      <c r="F427" s="12" t="s">
        <v>26</v>
      </c>
      <c r="G427" s="14">
        <v>1</v>
      </c>
      <c r="H427" s="14">
        <v>2800</v>
      </c>
      <c r="I427" s="14">
        <v>1100</v>
      </c>
      <c r="J427" s="15">
        <f>IF(M427="OK",G427*H427/100,"")</f>
        <v>28.0</v>
      </c>
      <c r="K427" s="15">
        <f>IF(M427="OK",G427*I427/100,"")</f>
        <v>11.0</v>
      </c>
      <c r="L427" s="15">
        <f>IF(M427="OK",J427-K427,"")</f>
        <v>17.0</v>
      </c>
      <c r="M427" s="16" t="str">
        <f>IF(A427="","",IF(IFERROR(AND(COUNTIF($A$6:$A$2005,A427)=1,ISNUMBER(B427),B427&gt;=DATE(2020,1,1),B427&lt;=DATE(2100,12,31),OR(C427="Online",C427="Retail",C427="Wholesale"),D427&lt;&gt;"",E427&lt;&gt;"",F427&lt;&gt;"",ISNUMBER(G427),G427&gt;0,G427=INT(G427),ISNUMBER(H427),H427&gt;=0,H427=INT(H427),ISNUMBER(I427),I427&gt;=0,I427=INT(I427)),FALSE),"OK","Check input"))</f>
        <v>OK</v>
      </c>
    </row>
    <row r="428" spans="1:13" ht="23" customHeight="1">
      <c r="A428" s="12" t="s">
        <v>474</v>
      </c>
      <c r="B428" s="13">
        <v>46192</v>
      </c>
      <c r="C428" s="12" t="s">
        <v>23</v>
      </c>
      <c r="D428" s="12" t="s">
        <v>43</v>
      </c>
      <c r="E428" s="12" t="s">
        <v>44</v>
      </c>
      <c r="F428" s="12" t="s">
        <v>45</v>
      </c>
      <c r="G428" s="14">
        <v>1</v>
      </c>
      <c r="H428" s="14">
        <v>2200</v>
      </c>
      <c r="I428" s="14">
        <v>850</v>
      </c>
      <c r="J428" s="15">
        <f>IF(M428="OK",G428*H428/100,"")</f>
        <v>22.0</v>
      </c>
      <c r="K428" s="15">
        <f>IF(M428="OK",G428*I428/100,"")</f>
        <v>8.5</v>
      </c>
      <c r="L428" s="15">
        <f>IF(M428="OK",J428-K428,"")</f>
        <v>13.5</v>
      </c>
      <c r="M428" s="16" t="str">
        <f>IF(A428="","",IF(IFERROR(AND(COUNTIF($A$6:$A$2005,A428)=1,ISNUMBER(B428),B428&gt;=DATE(2020,1,1),B428&lt;=DATE(2100,12,31),OR(C428="Online",C428="Retail",C428="Wholesale"),D428&lt;&gt;"",E428&lt;&gt;"",F428&lt;&gt;"",ISNUMBER(G428),G428&gt;0,G428=INT(G428),ISNUMBER(H428),H428&gt;=0,H428=INT(H428),ISNUMBER(I428),I428&gt;=0,I428=INT(I428)),FALSE),"OK","Check input"))</f>
        <v>OK</v>
      </c>
    </row>
    <row r="429" spans="1:13" ht="23" customHeight="1">
      <c r="A429" s="12" t="s">
        <v>475</v>
      </c>
      <c r="B429" s="13">
        <v>46192</v>
      </c>
      <c r="C429" s="12" t="s">
        <v>23</v>
      </c>
      <c r="D429" s="12" t="s">
        <v>33</v>
      </c>
      <c r="E429" s="12" t="s">
        <v>34</v>
      </c>
      <c r="F429" s="12" t="s">
        <v>26</v>
      </c>
      <c r="G429" s="14">
        <v>1</v>
      </c>
      <c r="H429" s="14">
        <v>2800</v>
      </c>
      <c r="I429" s="14">
        <v>1100</v>
      </c>
      <c r="J429" s="15">
        <f>IF(M429="OK",G429*H429/100,"")</f>
        <v>28.0</v>
      </c>
      <c r="K429" s="15">
        <f>IF(M429="OK",G429*I429/100,"")</f>
        <v>11.0</v>
      </c>
      <c r="L429" s="15">
        <f>IF(M429="OK",J429-K429,"")</f>
        <v>17.0</v>
      </c>
      <c r="M429" s="16" t="str">
        <f>IF(A429="","",IF(IFERROR(AND(COUNTIF($A$6:$A$2005,A429)=1,ISNUMBER(B429),B429&gt;=DATE(2020,1,1),B429&lt;=DATE(2100,12,31),OR(C429="Online",C429="Retail",C429="Wholesale"),D429&lt;&gt;"",E429&lt;&gt;"",F429&lt;&gt;"",ISNUMBER(G429),G429&gt;0,G429=INT(G429),ISNUMBER(H429),H429&gt;=0,H429=INT(H429),ISNUMBER(I429),I429&gt;=0,I429=INT(I429)),FALSE),"OK","Check input"))</f>
        <v>OK</v>
      </c>
    </row>
    <row r="430" spans="1:13" ht="23" customHeight="1">
      <c r="A430" s="12" t="s">
        <v>476</v>
      </c>
      <c r="B430" s="13">
        <v>46192</v>
      </c>
      <c r="C430" s="12" t="s">
        <v>28</v>
      </c>
      <c r="D430" s="12" t="s">
        <v>51</v>
      </c>
      <c r="E430" s="12" t="s">
        <v>52</v>
      </c>
      <c r="F430" s="12" t="s">
        <v>45</v>
      </c>
      <c r="G430" s="14">
        <v>5</v>
      </c>
      <c r="H430" s="14">
        <v>1600</v>
      </c>
      <c r="I430" s="14">
        <v>520</v>
      </c>
      <c r="J430" s="15">
        <f>IF(M430="OK",G430*H430/100,"")</f>
        <v>80.0</v>
      </c>
      <c r="K430" s="15">
        <f>IF(M430="OK",G430*I430/100,"")</f>
        <v>26.0</v>
      </c>
      <c r="L430" s="15">
        <f>IF(M430="OK",J430-K430,"")</f>
        <v>54.0</v>
      </c>
      <c r="M430" s="16" t="str">
        <f>IF(A430="","",IF(IFERROR(AND(COUNTIF($A$6:$A$2005,A430)=1,ISNUMBER(B430),B430&gt;=DATE(2020,1,1),B430&lt;=DATE(2100,12,31),OR(C430="Online",C430="Retail",C430="Wholesale"),D430&lt;&gt;"",E430&lt;&gt;"",F430&lt;&gt;"",ISNUMBER(G430),G430&gt;0,G430=INT(G430),ISNUMBER(H430),H430&gt;=0,H430=INT(H430),ISNUMBER(I430),I430&gt;=0,I430=INT(I430)),FALSE),"OK","Check input"))</f>
        <v>OK</v>
      </c>
    </row>
    <row r="431" spans="1:13" ht="23" customHeight="1">
      <c r="A431" s="12" t="s">
        <v>477</v>
      </c>
      <c r="B431" s="13">
        <v>46193</v>
      </c>
      <c r="C431" s="12" t="s">
        <v>23</v>
      </c>
      <c r="D431" s="12" t="s">
        <v>40</v>
      </c>
      <c r="E431" s="12" t="s">
        <v>41</v>
      </c>
      <c r="F431" s="12" t="s">
        <v>26</v>
      </c>
      <c r="G431" s="14">
        <v>2</v>
      </c>
      <c r="H431" s="14">
        <v>1200</v>
      </c>
      <c r="I431" s="14">
        <v>320</v>
      </c>
      <c r="J431" s="15">
        <f>IF(M431="OK",G431*H431/100,"")</f>
        <v>24.0</v>
      </c>
      <c r="K431" s="15">
        <f>IF(M431="OK",G431*I431/100,"")</f>
        <v>6.4</v>
      </c>
      <c r="L431" s="15">
        <f>IF(M431="OK",J431-K431,"")</f>
        <v>17.6</v>
      </c>
      <c r="M431" s="16" t="str">
        <f>IF(A431="","",IF(IFERROR(AND(COUNTIF($A$6:$A$2005,A431)=1,ISNUMBER(B431),B431&gt;=DATE(2020,1,1),B431&lt;=DATE(2100,12,31),OR(C431="Online",C431="Retail",C431="Wholesale"),D431&lt;&gt;"",E431&lt;&gt;"",F431&lt;&gt;"",ISNUMBER(G431),G431&gt;0,G431=INT(G431),ISNUMBER(H431),H431&gt;=0,H431=INT(H431),ISNUMBER(I431),I431&gt;=0,I431=INT(I431)),FALSE),"OK","Check input"))</f>
        <v>OK</v>
      </c>
    </row>
    <row r="432" spans="1:13" ht="23" customHeight="1">
      <c r="A432" s="12" t="s">
        <v>478</v>
      </c>
      <c r="B432" s="13">
        <v>46193</v>
      </c>
      <c r="C432" s="12" t="s">
        <v>23</v>
      </c>
      <c r="D432" s="12" t="s">
        <v>40</v>
      </c>
      <c r="E432" s="12" t="s">
        <v>41</v>
      </c>
      <c r="F432" s="12" t="s">
        <v>26</v>
      </c>
      <c r="G432" s="14">
        <v>3</v>
      </c>
      <c r="H432" s="14">
        <v>1200</v>
      </c>
      <c r="I432" s="14">
        <v>320</v>
      </c>
      <c r="J432" s="15">
        <f>IF(M432="OK",G432*H432/100,"")</f>
        <v>36.0</v>
      </c>
      <c r="K432" s="15">
        <f>IF(M432="OK",G432*I432/100,"")</f>
        <v>9.6</v>
      </c>
      <c r="L432" s="15">
        <f>IF(M432="OK",J432-K432,"")</f>
        <v>26.4</v>
      </c>
      <c r="M432" s="16" t="str">
        <f>IF(A432="","",IF(IFERROR(AND(COUNTIF($A$6:$A$2005,A432)=1,ISNUMBER(B432),B432&gt;=DATE(2020,1,1),B432&lt;=DATE(2100,12,31),OR(C432="Online",C432="Retail",C432="Wholesale"),D432&lt;&gt;"",E432&lt;&gt;"",F432&lt;&gt;"",ISNUMBER(G432),G432&gt;0,G432=INT(G432),ISNUMBER(H432),H432&gt;=0,H432=INT(H432),ISNUMBER(I432),I432&gt;=0,I432=INT(I432)),FALSE),"OK","Check input"))</f>
        <v>OK</v>
      </c>
    </row>
    <row r="433" spans="1:13" ht="23" customHeight="1">
      <c r="A433" s="12" t="s">
        <v>479</v>
      </c>
      <c r="B433" s="13">
        <v>46193</v>
      </c>
      <c r="C433" s="12" t="s">
        <v>23</v>
      </c>
      <c r="D433" s="12" t="s">
        <v>43</v>
      </c>
      <c r="E433" s="12" t="s">
        <v>44</v>
      </c>
      <c r="F433" s="12" t="s">
        <v>45</v>
      </c>
      <c r="G433" s="14">
        <v>2</v>
      </c>
      <c r="H433" s="14">
        <v>2200</v>
      </c>
      <c r="I433" s="14">
        <v>850</v>
      </c>
      <c r="J433" s="15">
        <f>IF(M433="OK",G433*H433/100,"")</f>
        <v>44.0</v>
      </c>
      <c r="K433" s="15">
        <f>IF(M433="OK",G433*I433/100,"")</f>
        <v>17.0</v>
      </c>
      <c r="L433" s="15">
        <f>IF(M433="OK",J433-K433,"")</f>
        <v>27.0</v>
      </c>
      <c r="M433" s="16" t="str">
        <f>IF(A433="","",IF(IFERROR(AND(COUNTIF($A$6:$A$2005,A433)=1,ISNUMBER(B433),B433&gt;=DATE(2020,1,1),B433&lt;=DATE(2100,12,31),OR(C433="Online",C433="Retail",C433="Wholesale"),D433&lt;&gt;"",E433&lt;&gt;"",F433&lt;&gt;"",ISNUMBER(G433),G433&gt;0,G433=INT(G433),ISNUMBER(H433),H433&gt;=0,H433=INT(H433),ISNUMBER(I433),I433&gt;=0,I433=INT(I433)),FALSE),"OK","Check input"))</f>
        <v>OK</v>
      </c>
    </row>
    <row r="434" spans="1:13" ht="23" customHeight="1">
      <c r="A434" s="12" t="s">
        <v>480</v>
      </c>
      <c r="B434" s="13">
        <v>46193</v>
      </c>
      <c r="C434" s="12" t="s">
        <v>23</v>
      </c>
      <c r="D434" s="12" t="s">
        <v>29</v>
      </c>
      <c r="E434" s="12" t="s">
        <v>30</v>
      </c>
      <c r="F434" s="12" t="s">
        <v>31</v>
      </c>
      <c r="G434" s="14">
        <v>2</v>
      </c>
      <c r="H434" s="14">
        <v>3200</v>
      </c>
      <c r="I434" s="14">
        <v>1350</v>
      </c>
      <c r="J434" s="15">
        <f>IF(M434="OK",G434*H434/100,"")</f>
        <v>64.0</v>
      </c>
      <c r="K434" s="15">
        <f>IF(M434="OK",G434*I434/100,"")</f>
        <v>27.0</v>
      </c>
      <c r="L434" s="15">
        <f>IF(M434="OK",J434-K434,"")</f>
        <v>37.0</v>
      </c>
      <c r="M434" s="16" t="str">
        <f>IF(A434="","",IF(IFERROR(AND(COUNTIF($A$6:$A$2005,A434)=1,ISNUMBER(B434),B434&gt;=DATE(2020,1,1),B434&lt;=DATE(2100,12,31),OR(C434="Online",C434="Retail",C434="Wholesale"),D434&lt;&gt;"",E434&lt;&gt;"",F434&lt;&gt;"",ISNUMBER(G434),G434&gt;0,G434=INT(G434),ISNUMBER(H434),H434&gt;=0,H434=INT(H434),ISNUMBER(I434),I434&gt;=0,I434=INT(I434)),FALSE),"OK","Check input"))</f>
        <v>OK</v>
      </c>
    </row>
    <row r="435" spans="1:13" ht="23" customHeight="1">
      <c r="A435" s="12" t="s">
        <v>481</v>
      </c>
      <c r="B435" s="13">
        <v>46193</v>
      </c>
      <c r="C435" s="12" t="s">
        <v>23</v>
      </c>
      <c r="D435" s="12" t="s">
        <v>37</v>
      </c>
      <c r="E435" s="12" t="s">
        <v>38</v>
      </c>
      <c r="F435" s="12" t="s">
        <v>31</v>
      </c>
      <c r="G435" s="14">
        <v>3</v>
      </c>
      <c r="H435" s="14">
        <v>1800</v>
      </c>
      <c r="I435" s="14">
        <v>690</v>
      </c>
      <c r="J435" s="15">
        <f>IF(M435="OK",G435*H435/100,"")</f>
        <v>54.0</v>
      </c>
      <c r="K435" s="15">
        <f>IF(M435="OK",G435*I435/100,"")</f>
        <v>20.7</v>
      </c>
      <c r="L435" s="15">
        <f>IF(M435="OK",J435-K435,"")</f>
        <v>33.3</v>
      </c>
      <c r="M435" s="16" t="str">
        <f>IF(A435="","",IF(IFERROR(AND(COUNTIF($A$6:$A$2005,A435)=1,ISNUMBER(B435),B435&gt;=DATE(2020,1,1),B435&lt;=DATE(2100,12,31),OR(C435="Online",C435="Retail",C435="Wholesale"),D435&lt;&gt;"",E435&lt;&gt;"",F435&lt;&gt;"",ISNUMBER(G435),G435&gt;0,G435=INT(G435),ISNUMBER(H435),H435&gt;=0,H435=INT(H435),ISNUMBER(I435),I435&gt;=0,I435=INT(I435)),FALSE),"OK","Check input"))</f>
        <v>OK</v>
      </c>
    </row>
    <row r="436" spans="1:13" ht="23" customHeight="1">
      <c r="A436" s="12" t="s">
        <v>482</v>
      </c>
      <c r="B436" s="13">
        <v>46193</v>
      </c>
      <c r="C436" s="12" t="s">
        <v>28</v>
      </c>
      <c r="D436" s="12" t="s">
        <v>56</v>
      </c>
      <c r="E436" s="12" t="s">
        <v>57</v>
      </c>
      <c r="F436" s="12" t="s">
        <v>26</v>
      </c>
      <c r="G436" s="14">
        <v>4</v>
      </c>
      <c r="H436" s="14">
        <v>2000</v>
      </c>
      <c r="I436" s="14">
        <v>730</v>
      </c>
      <c r="J436" s="15">
        <f>IF(M436="OK",G436*H436/100,"")</f>
        <v>80.0</v>
      </c>
      <c r="K436" s="15">
        <f>IF(M436="OK",G436*I436/100,"")</f>
        <v>29.2</v>
      </c>
      <c r="L436" s="15">
        <f>IF(M436="OK",J436-K436,"")</f>
        <v>50.8</v>
      </c>
      <c r="M436" s="16" t="str">
        <f>IF(A436="","",IF(IFERROR(AND(COUNTIF($A$6:$A$2005,A436)=1,ISNUMBER(B436),B436&gt;=DATE(2020,1,1),B436&lt;=DATE(2100,12,31),OR(C436="Online",C436="Retail",C436="Wholesale"),D436&lt;&gt;"",E436&lt;&gt;"",F436&lt;&gt;"",ISNUMBER(G436),G436&gt;0,G436=INT(G436),ISNUMBER(H436),H436&gt;=0,H436=INT(H436),ISNUMBER(I436),I436&gt;=0,I436=INT(I436)),FALSE),"OK","Check input"))</f>
        <v>OK</v>
      </c>
    </row>
    <row r="437" spans="1:13" ht="23" customHeight="1">
      <c r="A437" s="12" t="s">
        <v>483</v>
      </c>
      <c r="B437" s="13">
        <v>46193</v>
      </c>
      <c r="C437" s="12" t="s">
        <v>23</v>
      </c>
      <c r="D437" s="12" t="s">
        <v>65</v>
      </c>
      <c r="E437" s="12" t="s">
        <v>66</v>
      </c>
      <c r="F437" s="12" t="s">
        <v>45</v>
      </c>
      <c r="G437" s="14">
        <v>4</v>
      </c>
      <c r="H437" s="14">
        <v>2400</v>
      </c>
      <c r="I437" s="14">
        <v>980</v>
      </c>
      <c r="J437" s="15">
        <f>IF(M437="OK",G437*H437/100,"")</f>
        <v>96.0</v>
      </c>
      <c r="K437" s="15">
        <f>IF(M437="OK",G437*I437/100,"")</f>
        <v>39.2</v>
      </c>
      <c r="L437" s="15">
        <f>IF(M437="OK",J437-K437,"")</f>
        <v>56.8</v>
      </c>
      <c r="M437" s="16" t="str">
        <f>IF(A437="","",IF(IFERROR(AND(COUNTIF($A$6:$A$2005,A437)=1,ISNUMBER(B437),B437&gt;=DATE(2020,1,1),B437&lt;=DATE(2100,12,31),OR(C437="Online",C437="Retail",C437="Wholesale"),D437&lt;&gt;"",E437&lt;&gt;"",F437&lt;&gt;"",ISNUMBER(G437),G437&gt;0,G437=INT(G437),ISNUMBER(H437),H437&gt;=0,H437=INT(H437),ISNUMBER(I437),I437&gt;=0,I437=INT(I437)),FALSE),"OK","Check input"))</f>
        <v>OK</v>
      </c>
    </row>
    <row r="438" spans="1:13" ht="23" customHeight="1">
      <c r="A438" s="12" t="s">
        <v>484</v>
      </c>
      <c r="B438" s="13">
        <v>46193</v>
      </c>
      <c r="C438" s="12" t="s">
        <v>28</v>
      </c>
      <c r="D438" s="12" t="s">
        <v>24</v>
      </c>
      <c r="E438" s="12" t="s">
        <v>25</v>
      </c>
      <c r="F438" s="12" t="s">
        <v>26</v>
      </c>
      <c r="G438" s="14">
        <v>2</v>
      </c>
      <c r="H438" s="14">
        <v>4200</v>
      </c>
      <c r="I438" s="14">
        <v>1780</v>
      </c>
      <c r="J438" s="15">
        <f>IF(M438="OK",G438*H438/100,"")</f>
        <v>84.0</v>
      </c>
      <c r="K438" s="15">
        <f>IF(M438="OK",G438*I438/100,"")</f>
        <v>35.6</v>
      </c>
      <c r="L438" s="15">
        <f>IF(M438="OK",J438-K438,"")</f>
        <v>48.4</v>
      </c>
      <c r="M438" s="16" t="str">
        <f>IF(A438="","",IF(IFERROR(AND(COUNTIF($A$6:$A$2005,A438)=1,ISNUMBER(B438),B438&gt;=DATE(2020,1,1),B438&lt;=DATE(2100,12,31),OR(C438="Online",C438="Retail",C438="Wholesale"),D438&lt;&gt;"",E438&lt;&gt;"",F438&lt;&gt;"",ISNUMBER(G438),G438&gt;0,G438=INT(G438),ISNUMBER(H438),H438&gt;=0,H438=INT(H438),ISNUMBER(I438),I438&gt;=0,I438=INT(I438)),FALSE),"OK","Check input"))</f>
        <v>OK</v>
      </c>
    </row>
    <row r="439" spans="1:13" ht="23" customHeight="1">
      <c r="A439" s="12" t="s">
        <v>485</v>
      </c>
      <c r="B439" s="13">
        <v>46194</v>
      </c>
      <c r="C439" s="12" t="s">
        <v>23</v>
      </c>
      <c r="D439" s="12" t="s">
        <v>69</v>
      </c>
      <c r="E439" s="12" t="s">
        <v>70</v>
      </c>
      <c r="F439" s="12" t="s">
        <v>31</v>
      </c>
      <c r="G439" s="14">
        <v>3</v>
      </c>
      <c r="H439" s="14">
        <v>3800</v>
      </c>
      <c r="I439" s="14">
        <v>1440</v>
      </c>
      <c r="J439" s="15">
        <f>IF(M439="OK",G439*H439/100,"")</f>
        <v>114.0</v>
      </c>
      <c r="K439" s="15">
        <f>IF(M439="OK",G439*I439/100,"")</f>
        <v>43.2</v>
      </c>
      <c r="L439" s="15">
        <f>IF(M439="OK",J439-K439,"")</f>
        <v>70.8</v>
      </c>
      <c r="M439" s="16" t="str">
        <f>IF(A439="","",IF(IFERROR(AND(COUNTIF($A$6:$A$2005,A439)=1,ISNUMBER(B439),B439&gt;=DATE(2020,1,1),B439&lt;=DATE(2100,12,31),OR(C439="Online",C439="Retail",C439="Wholesale"),D439&lt;&gt;"",E439&lt;&gt;"",F439&lt;&gt;"",ISNUMBER(G439),G439&gt;0,G439=INT(G439),ISNUMBER(H439),H439&gt;=0,H439=INT(H439),ISNUMBER(I439),I439&gt;=0,I439=INT(I439)),FALSE),"OK","Check input"))</f>
        <v>OK</v>
      </c>
    </row>
    <row r="440" spans="1:13" ht="23" customHeight="1">
      <c r="A440" s="12" t="s">
        <v>486</v>
      </c>
      <c r="B440" s="13">
        <v>46194</v>
      </c>
      <c r="C440" s="12" t="s">
        <v>23</v>
      </c>
      <c r="D440" s="12" t="s">
        <v>51</v>
      </c>
      <c r="E440" s="12" t="s">
        <v>52</v>
      </c>
      <c r="F440" s="12" t="s">
        <v>45</v>
      </c>
      <c r="G440" s="14">
        <v>2</v>
      </c>
      <c r="H440" s="14">
        <v>1600</v>
      </c>
      <c r="I440" s="14">
        <v>520</v>
      </c>
      <c r="J440" s="15">
        <f>IF(M440="OK",G440*H440/100,"")</f>
        <v>32.0</v>
      </c>
      <c r="K440" s="15">
        <f>IF(M440="OK",G440*I440/100,"")</f>
        <v>10.4</v>
      </c>
      <c r="L440" s="15">
        <f>IF(M440="OK",J440-K440,"")</f>
        <v>21.6</v>
      </c>
      <c r="M440" s="16" t="str">
        <f>IF(A440="","",IF(IFERROR(AND(COUNTIF($A$6:$A$2005,A440)=1,ISNUMBER(B440),B440&gt;=DATE(2020,1,1),B440&lt;=DATE(2100,12,31),OR(C440="Online",C440="Retail",C440="Wholesale"),D440&lt;&gt;"",E440&lt;&gt;"",F440&lt;&gt;"",ISNUMBER(G440),G440&gt;0,G440=INT(G440),ISNUMBER(H440),H440&gt;=0,H440=INT(H440),ISNUMBER(I440),I440&gt;=0,I440=INT(I440)),FALSE),"OK","Check input"))</f>
        <v>OK</v>
      </c>
    </row>
    <row r="441" spans="1:13" ht="23" customHeight="1">
      <c r="A441" s="12" t="s">
        <v>487</v>
      </c>
      <c r="B441" s="13">
        <v>46194</v>
      </c>
      <c r="C441" s="12" t="s">
        <v>23</v>
      </c>
      <c r="D441" s="12" t="s">
        <v>40</v>
      </c>
      <c r="E441" s="12" t="s">
        <v>41</v>
      </c>
      <c r="F441" s="12" t="s">
        <v>26</v>
      </c>
      <c r="G441" s="14">
        <v>5</v>
      </c>
      <c r="H441" s="14">
        <v>1200</v>
      </c>
      <c r="I441" s="14">
        <v>320</v>
      </c>
      <c r="J441" s="15">
        <f>IF(M441="OK",G441*H441/100,"")</f>
        <v>60.0</v>
      </c>
      <c r="K441" s="15">
        <f>IF(M441="OK",G441*I441/100,"")</f>
        <v>16.0</v>
      </c>
      <c r="L441" s="15">
        <f>IF(M441="OK",J441-K441,"")</f>
        <v>44.0</v>
      </c>
      <c r="M441" s="16" t="str">
        <f>IF(A441="","",IF(IFERROR(AND(COUNTIF($A$6:$A$2005,A441)=1,ISNUMBER(B441),B441&gt;=DATE(2020,1,1),B441&lt;=DATE(2100,12,31),OR(C441="Online",C441="Retail",C441="Wholesale"),D441&lt;&gt;"",E441&lt;&gt;"",F441&lt;&gt;"",ISNUMBER(G441),G441&gt;0,G441=INT(G441),ISNUMBER(H441),H441&gt;=0,H441=INT(H441),ISNUMBER(I441),I441&gt;=0,I441=INT(I441)),FALSE),"OK","Check input"))</f>
        <v>OK</v>
      </c>
    </row>
    <row r="442" spans="1:13" ht="23" customHeight="1">
      <c r="A442" s="12" t="s">
        <v>488</v>
      </c>
      <c r="B442" s="13">
        <v>46194</v>
      </c>
      <c r="C442" s="12" t="s">
        <v>28</v>
      </c>
      <c r="D442" s="12" t="s">
        <v>43</v>
      </c>
      <c r="E442" s="12" t="s">
        <v>44</v>
      </c>
      <c r="F442" s="12" t="s">
        <v>45</v>
      </c>
      <c r="G442" s="14">
        <v>3</v>
      </c>
      <c r="H442" s="14">
        <v>2200</v>
      </c>
      <c r="I442" s="14">
        <v>850</v>
      </c>
      <c r="J442" s="15">
        <f>IF(M442="OK",G442*H442/100,"")</f>
        <v>66.0</v>
      </c>
      <c r="K442" s="15">
        <f>IF(M442="OK",G442*I442/100,"")</f>
        <v>25.5</v>
      </c>
      <c r="L442" s="15">
        <f>IF(M442="OK",J442-K442,"")</f>
        <v>40.5</v>
      </c>
      <c r="M442" s="16" t="str">
        <f>IF(A442="","",IF(IFERROR(AND(COUNTIF($A$6:$A$2005,A442)=1,ISNUMBER(B442),B442&gt;=DATE(2020,1,1),B442&lt;=DATE(2100,12,31),OR(C442="Online",C442="Retail",C442="Wholesale"),D442&lt;&gt;"",E442&lt;&gt;"",F442&lt;&gt;"",ISNUMBER(G442),G442&gt;0,G442=INT(G442),ISNUMBER(H442),H442&gt;=0,H442=INT(H442),ISNUMBER(I442),I442&gt;=0,I442=INT(I442)),FALSE),"OK","Check input"))</f>
        <v>OK</v>
      </c>
    </row>
    <row r="443" spans="1:13" ht="23" customHeight="1">
      <c r="A443" s="12" t="s">
        <v>489</v>
      </c>
      <c r="B443" s="13">
        <v>46194</v>
      </c>
      <c r="C443" s="12" t="s">
        <v>23</v>
      </c>
      <c r="D443" s="12" t="s">
        <v>33</v>
      </c>
      <c r="E443" s="12" t="s">
        <v>34</v>
      </c>
      <c r="F443" s="12" t="s">
        <v>26</v>
      </c>
      <c r="G443" s="14">
        <v>1</v>
      </c>
      <c r="H443" s="14">
        <v>2800</v>
      </c>
      <c r="I443" s="14">
        <v>1100</v>
      </c>
      <c r="J443" s="15">
        <f>IF(M443="OK",G443*H443/100,"")</f>
        <v>28.0</v>
      </c>
      <c r="K443" s="15">
        <f>IF(M443="OK",G443*I443/100,"")</f>
        <v>11.0</v>
      </c>
      <c r="L443" s="15">
        <f>IF(M443="OK",J443-K443,"")</f>
        <v>17.0</v>
      </c>
      <c r="M443" s="16" t="str">
        <f>IF(A443="","",IF(IFERROR(AND(COUNTIF($A$6:$A$2005,A443)=1,ISNUMBER(B443),B443&gt;=DATE(2020,1,1),B443&lt;=DATE(2100,12,31),OR(C443="Online",C443="Retail",C443="Wholesale"),D443&lt;&gt;"",E443&lt;&gt;"",F443&lt;&gt;"",ISNUMBER(G443),G443&gt;0,G443=INT(G443),ISNUMBER(H443),H443&gt;=0,H443=INT(H443),ISNUMBER(I443),I443&gt;=0,I443=INT(I443)),FALSE),"OK","Check input"))</f>
        <v>OK</v>
      </c>
    </row>
    <row r="444" spans="1:13" ht="23" customHeight="1">
      <c r="A444" s="12" t="s">
        <v>490</v>
      </c>
      <c r="B444" s="13">
        <v>46194</v>
      </c>
      <c r="C444" s="12" t="s">
        <v>28</v>
      </c>
      <c r="D444" s="12" t="s">
        <v>37</v>
      </c>
      <c r="E444" s="12" t="s">
        <v>38</v>
      </c>
      <c r="F444" s="12" t="s">
        <v>31</v>
      </c>
      <c r="G444" s="14">
        <v>2</v>
      </c>
      <c r="H444" s="14">
        <v>1800</v>
      </c>
      <c r="I444" s="14">
        <v>690</v>
      </c>
      <c r="J444" s="15">
        <f>IF(M444="OK",G444*H444/100,"")</f>
        <v>36.0</v>
      </c>
      <c r="K444" s="15">
        <f>IF(M444="OK",G444*I444/100,"")</f>
        <v>13.8</v>
      </c>
      <c r="L444" s="15">
        <f>IF(M444="OK",J444-K444,"")</f>
        <v>22.2</v>
      </c>
      <c r="M444" s="16" t="str">
        <f>IF(A444="","",IF(IFERROR(AND(COUNTIF($A$6:$A$2005,A444)=1,ISNUMBER(B444),B444&gt;=DATE(2020,1,1),B444&lt;=DATE(2100,12,31),OR(C444="Online",C444="Retail",C444="Wholesale"),D444&lt;&gt;"",E444&lt;&gt;"",F444&lt;&gt;"",ISNUMBER(G444),G444&gt;0,G444=INT(G444),ISNUMBER(H444),H444&gt;=0,H444=INT(H444),ISNUMBER(I444),I444&gt;=0,I444=INT(I444)),FALSE),"OK","Check input"))</f>
        <v>OK</v>
      </c>
    </row>
    <row r="445" spans="1:13" ht="23" customHeight="1">
      <c r="A445" s="12" t="s">
        <v>491</v>
      </c>
      <c r="B445" s="13">
        <v>46195</v>
      </c>
      <c r="C445" s="12" t="s">
        <v>23</v>
      </c>
      <c r="D445" s="12" t="s">
        <v>33</v>
      </c>
      <c r="E445" s="12" t="s">
        <v>34</v>
      </c>
      <c r="F445" s="12" t="s">
        <v>26</v>
      </c>
      <c r="G445" s="14">
        <v>2</v>
      </c>
      <c r="H445" s="14">
        <v>2800</v>
      </c>
      <c r="I445" s="14">
        <v>1100</v>
      </c>
      <c r="J445" s="15">
        <f>IF(M445="OK",G445*H445/100,"")</f>
        <v>56.0</v>
      </c>
      <c r="K445" s="15">
        <f>IF(M445="OK",G445*I445/100,"")</f>
        <v>22.0</v>
      </c>
      <c r="L445" s="15">
        <f>IF(M445="OK",J445-K445,"")</f>
        <v>34.0</v>
      </c>
      <c r="M445" s="16" t="str">
        <f>IF(A445="","",IF(IFERROR(AND(COUNTIF($A$6:$A$2005,A445)=1,ISNUMBER(B445),B445&gt;=DATE(2020,1,1),B445&lt;=DATE(2100,12,31),OR(C445="Online",C445="Retail",C445="Wholesale"),D445&lt;&gt;"",E445&lt;&gt;"",F445&lt;&gt;"",ISNUMBER(G445),G445&gt;0,G445=INT(G445),ISNUMBER(H445),H445&gt;=0,H445=INT(H445),ISNUMBER(I445),I445&gt;=0,I445=INT(I445)),FALSE),"OK","Check input"))</f>
        <v>OK</v>
      </c>
    </row>
    <row r="446" spans="1:13" ht="23" customHeight="1">
      <c r="A446" s="12" t="s">
        <v>492</v>
      </c>
      <c r="B446" s="13">
        <v>46195</v>
      </c>
      <c r="C446" s="12" t="s">
        <v>28</v>
      </c>
      <c r="D446" s="12" t="s">
        <v>43</v>
      </c>
      <c r="E446" s="12" t="s">
        <v>44</v>
      </c>
      <c r="F446" s="12" t="s">
        <v>45</v>
      </c>
      <c r="G446" s="14">
        <v>3</v>
      </c>
      <c r="H446" s="14">
        <v>2200</v>
      </c>
      <c r="I446" s="14">
        <v>850</v>
      </c>
      <c r="J446" s="15">
        <f>IF(M446="OK",G446*H446/100,"")</f>
        <v>66.0</v>
      </c>
      <c r="K446" s="15">
        <f>IF(M446="OK",G446*I446/100,"")</f>
        <v>25.5</v>
      </c>
      <c r="L446" s="15">
        <f>IF(M446="OK",J446-K446,"")</f>
        <v>40.5</v>
      </c>
      <c r="M446" s="16" t="str">
        <f>IF(A446="","",IF(IFERROR(AND(COUNTIF($A$6:$A$2005,A446)=1,ISNUMBER(B446),B446&gt;=DATE(2020,1,1),B446&lt;=DATE(2100,12,31),OR(C446="Online",C446="Retail",C446="Wholesale"),D446&lt;&gt;"",E446&lt;&gt;"",F446&lt;&gt;"",ISNUMBER(G446),G446&gt;0,G446=INT(G446),ISNUMBER(H446),H446&gt;=0,H446=INT(H446),ISNUMBER(I446),I446&gt;=0,I446=INT(I446)),FALSE),"OK","Check input"))</f>
        <v>OK</v>
      </c>
    </row>
    <row r="447" spans="1:13" ht="23" customHeight="1">
      <c r="A447" s="12" t="s">
        <v>493</v>
      </c>
      <c r="B447" s="13">
        <v>46195</v>
      </c>
      <c r="C447" s="12" t="s">
        <v>50</v>
      </c>
      <c r="D447" s="12" t="s">
        <v>43</v>
      </c>
      <c r="E447" s="12" t="s">
        <v>44</v>
      </c>
      <c r="F447" s="12" t="s">
        <v>45</v>
      </c>
      <c r="G447" s="14">
        <v>3</v>
      </c>
      <c r="H447" s="14">
        <v>2200</v>
      </c>
      <c r="I447" s="14">
        <v>850</v>
      </c>
      <c r="J447" s="15">
        <f>IF(M447="OK",G447*H447/100,"")</f>
        <v>66.0</v>
      </c>
      <c r="K447" s="15">
        <f>IF(M447="OK",G447*I447/100,"")</f>
        <v>25.5</v>
      </c>
      <c r="L447" s="15">
        <f>IF(M447="OK",J447-K447,"")</f>
        <v>40.5</v>
      </c>
      <c r="M447" s="16" t="str">
        <f>IF(A447="","",IF(IFERROR(AND(COUNTIF($A$6:$A$2005,A447)=1,ISNUMBER(B447),B447&gt;=DATE(2020,1,1),B447&lt;=DATE(2100,12,31),OR(C447="Online",C447="Retail",C447="Wholesale"),D447&lt;&gt;"",E447&lt;&gt;"",F447&lt;&gt;"",ISNUMBER(G447),G447&gt;0,G447=INT(G447),ISNUMBER(H447),H447&gt;=0,H447=INT(H447),ISNUMBER(I447),I447&gt;=0,I447=INT(I447)),FALSE),"OK","Check input"))</f>
        <v>OK</v>
      </c>
    </row>
    <row r="448" spans="1:13" ht="23" customHeight="1">
      <c r="A448" s="12" t="s">
        <v>494</v>
      </c>
      <c r="B448" s="13">
        <v>46195</v>
      </c>
      <c r="C448" s="12" t="s">
        <v>28</v>
      </c>
      <c r="D448" s="12" t="s">
        <v>47</v>
      </c>
      <c r="E448" s="12" t="s">
        <v>48</v>
      </c>
      <c r="F448" s="12" t="s">
        <v>45</v>
      </c>
      <c r="G448" s="14">
        <v>3</v>
      </c>
      <c r="H448" s="14">
        <v>1400</v>
      </c>
      <c r="I448" s="14">
        <v>410</v>
      </c>
      <c r="J448" s="15">
        <f>IF(M448="OK",G448*H448/100,"")</f>
        <v>42.0</v>
      </c>
      <c r="K448" s="15">
        <f>IF(M448="OK",G448*I448/100,"")</f>
        <v>12.3</v>
      </c>
      <c r="L448" s="15">
        <f>IF(M448="OK",J448-K448,"")</f>
        <v>29.7</v>
      </c>
      <c r="M448" s="16" t="str">
        <f>IF(A448="","",IF(IFERROR(AND(COUNTIF($A$6:$A$2005,A448)=1,ISNUMBER(B448),B448&gt;=DATE(2020,1,1),B448&lt;=DATE(2100,12,31),OR(C448="Online",C448="Retail",C448="Wholesale"),D448&lt;&gt;"",E448&lt;&gt;"",F448&lt;&gt;"",ISNUMBER(G448),G448&gt;0,G448=INT(G448),ISNUMBER(H448),H448&gt;=0,H448=INT(H448),ISNUMBER(I448),I448&gt;=0,I448=INT(I448)),FALSE),"OK","Check input"))</f>
        <v>OK</v>
      </c>
    </row>
    <row r="449" spans="1:13" ht="23" customHeight="1">
      <c r="A449" s="12" t="s">
        <v>495</v>
      </c>
      <c r="B449" s="13">
        <v>46196</v>
      </c>
      <c r="C449" s="12" t="s">
        <v>23</v>
      </c>
      <c r="D449" s="12" t="s">
        <v>47</v>
      </c>
      <c r="E449" s="12" t="s">
        <v>48</v>
      </c>
      <c r="F449" s="12" t="s">
        <v>45</v>
      </c>
      <c r="G449" s="14">
        <v>3</v>
      </c>
      <c r="H449" s="14">
        <v>1400</v>
      </c>
      <c r="I449" s="14">
        <v>410</v>
      </c>
      <c r="J449" s="15">
        <f>IF(M449="OK",G449*H449/100,"")</f>
        <v>42.0</v>
      </c>
      <c r="K449" s="15">
        <f>IF(M449="OK",G449*I449/100,"")</f>
        <v>12.3</v>
      </c>
      <c r="L449" s="15">
        <f>IF(M449="OK",J449-K449,"")</f>
        <v>29.7</v>
      </c>
      <c r="M449" s="16" t="str">
        <f>IF(A449="","",IF(IFERROR(AND(COUNTIF($A$6:$A$2005,A449)=1,ISNUMBER(B449),B449&gt;=DATE(2020,1,1),B449&lt;=DATE(2100,12,31),OR(C449="Online",C449="Retail",C449="Wholesale"),D449&lt;&gt;"",E449&lt;&gt;"",F449&lt;&gt;"",ISNUMBER(G449),G449&gt;0,G449=INT(G449),ISNUMBER(H449),H449&gt;=0,H449=INT(H449),ISNUMBER(I449),I449&gt;=0,I449=INT(I449)),FALSE),"OK","Check input"))</f>
        <v>OK</v>
      </c>
    </row>
    <row r="450" spans="1:13" ht="23" customHeight="1">
      <c r="A450" s="12" t="s">
        <v>496</v>
      </c>
      <c r="B450" s="13">
        <v>46196</v>
      </c>
      <c r="C450" s="12" t="s">
        <v>28</v>
      </c>
      <c r="D450" s="12" t="s">
        <v>65</v>
      </c>
      <c r="E450" s="12" t="s">
        <v>66</v>
      </c>
      <c r="F450" s="12" t="s">
        <v>45</v>
      </c>
      <c r="G450" s="14">
        <v>2</v>
      </c>
      <c r="H450" s="14">
        <v>2400</v>
      </c>
      <c r="I450" s="14">
        <v>980</v>
      </c>
      <c r="J450" s="15">
        <f>IF(M450="OK",G450*H450/100,"")</f>
        <v>48.0</v>
      </c>
      <c r="K450" s="15">
        <f>IF(M450="OK",G450*I450/100,"")</f>
        <v>19.6</v>
      </c>
      <c r="L450" s="15">
        <f>IF(M450="OK",J450-K450,"")</f>
        <v>28.4</v>
      </c>
      <c r="M450" s="16" t="str">
        <f>IF(A450="","",IF(IFERROR(AND(COUNTIF($A$6:$A$2005,A450)=1,ISNUMBER(B450),B450&gt;=DATE(2020,1,1),B450&lt;=DATE(2100,12,31),OR(C450="Online",C450="Retail",C450="Wholesale"),D450&lt;&gt;"",E450&lt;&gt;"",F450&lt;&gt;"",ISNUMBER(G450),G450&gt;0,G450=INT(G450),ISNUMBER(H450),H450&gt;=0,H450=INT(H450),ISNUMBER(I450),I450&gt;=0,I450=INT(I450)),FALSE),"OK","Check input"))</f>
        <v>OK</v>
      </c>
    </row>
    <row r="451" spans="1:13" ht="23" customHeight="1">
      <c r="A451" s="12" t="s">
        <v>497</v>
      </c>
      <c r="B451" s="13">
        <v>46196</v>
      </c>
      <c r="C451" s="12" t="s">
        <v>23</v>
      </c>
      <c r="D451" s="12" t="s">
        <v>51</v>
      </c>
      <c r="E451" s="12" t="s">
        <v>52</v>
      </c>
      <c r="F451" s="12" t="s">
        <v>45</v>
      </c>
      <c r="G451" s="14">
        <v>5</v>
      </c>
      <c r="H451" s="14">
        <v>1600</v>
      </c>
      <c r="I451" s="14">
        <v>520</v>
      </c>
      <c r="J451" s="15">
        <f>IF(M451="OK",G451*H451/100,"")</f>
        <v>80.0</v>
      </c>
      <c r="K451" s="15">
        <f>IF(M451="OK",G451*I451/100,"")</f>
        <v>26.0</v>
      </c>
      <c r="L451" s="15">
        <f>IF(M451="OK",J451-K451,"")</f>
        <v>54.0</v>
      </c>
      <c r="M451" s="16" t="str">
        <f>IF(A451="","",IF(IFERROR(AND(COUNTIF($A$6:$A$2005,A451)=1,ISNUMBER(B451),B451&gt;=DATE(2020,1,1),B451&lt;=DATE(2100,12,31),OR(C451="Online",C451="Retail",C451="Wholesale"),D451&lt;&gt;"",E451&lt;&gt;"",F451&lt;&gt;"",ISNUMBER(G451),G451&gt;0,G451=INT(G451),ISNUMBER(H451),H451&gt;=0,H451=INT(H451),ISNUMBER(I451),I451&gt;=0,I451=INT(I451)),FALSE),"OK","Check input"))</f>
        <v>OK</v>
      </c>
    </row>
    <row r="452" spans="1:13" ht="23" customHeight="1">
      <c r="A452" s="12" t="s">
        <v>498</v>
      </c>
      <c r="B452" s="13">
        <v>46196</v>
      </c>
      <c r="C452" s="12" t="s">
        <v>23</v>
      </c>
      <c r="D452" s="12" t="s">
        <v>47</v>
      </c>
      <c r="E452" s="12" t="s">
        <v>48</v>
      </c>
      <c r="F452" s="12" t="s">
        <v>45</v>
      </c>
      <c r="G452" s="14">
        <v>5</v>
      </c>
      <c r="H452" s="14">
        <v>1400</v>
      </c>
      <c r="I452" s="14">
        <v>410</v>
      </c>
      <c r="J452" s="15">
        <f>IF(M452="OK",G452*H452/100,"")</f>
        <v>70.0</v>
      </c>
      <c r="K452" s="15">
        <f>IF(M452="OK",G452*I452/100,"")</f>
        <v>20.5</v>
      </c>
      <c r="L452" s="15">
        <f>IF(M452="OK",J452-K452,"")</f>
        <v>49.5</v>
      </c>
      <c r="M452" s="16" t="str">
        <f>IF(A452="","",IF(IFERROR(AND(COUNTIF($A$6:$A$2005,A452)=1,ISNUMBER(B452),B452&gt;=DATE(2020,1,1),B452&lt;=DATE(2100,12,31),OR(C452="Online",C452="Retail",C452="Wholesale"),D452&lt;&gt;"",E452&lt;&gt;"",F452&lt;&gt;"",ISNUMBER(G452),G452&gt;0,G452=INT(G452),ISNUMBER(H452),H452&gt;=0,H452=INT(H452),ISNUMBER(I452),I452&gt;=0,I452=INT(I452)),FALSE),"OK","Check input"))</f>
        <v>OK</v>
      </c>
    </row>
    <row r="453" spans="1:13" ht="23" customHeight="1">
      <c r="A453" s="12" t="s">
        <v>499</v>
      </c>
      <c r="B453" s="13">
        <v>46196</v>
      </c>
      <c r="C453" s="12" t="s">
        <v>50</v>
      </c>
      <c r="D453" s="12" t="s">
        <v>69</v>
      </c>
      <c r="E453" s="12" t="s">
        <v>70</v>
      </c>
      <c r="F453" s="12" t="s">
        <v>31</v>
      </c>
      <c r="G453" s="14">
        <v>1</v>
      </c>
      <c r="H453" s="14">
        <v>3800</v>
      </c>
      <c r="I453" s="14">
        <v>1440</v>
      </c>
      <c r="J453" s="15">
        <f>IF(M453="OK",G453*H453/100,"")</f>
        <v>38.0</v>
      </c>
      <c r="K453" s="15">
        <f>IF(M453="OK",G453*I453/100,"")</f>
        <v>14.4</v>
      </c>
      <c r="L453" s="15">
        <f>IF(M453="OK",J453-K453,"")</f>
        <v>23.6</v>
      </c>
      <c r="M453" s="16" t="str">
        <f>IF(A453="","",IF(IFERROR(AND(COUNTIF($A$6:$A$2005,A453)=1,ISNUMBER(B453),B453&gt;=DATE(2020,1,1),B453&lt;=DATE(2100,12,31),OR(C453="Online",C453="Retail",C453="Wholesale"),D453&lt;&gt;"",E453&lt;&gt;"",F453&lt;&gt;"",ISNUMBER(G453),G453&gt;0,G453=INT(G453),ISNUMBER(H453),H453&gt;=0,H453=INT(H453),ISNUMBER(I453),I453&gt;=0,I453=INT(I453)),FALSE),"OK","Check input"))</f>
        <v>OK</v>
      </c>
    </row>
    <row r="454" spans="1:13" ht="23" customHeight="1">
      <c r="A454" s="12" t="s">
        <v>500</v>
      </c>
      <c r="B454" s="13">
        <v>46196</v>
      </c>
      <c r="C454" s="12" t="s">
        <v>28</v>
      </c>
      <c r="D454" s="12" t="s">
        <v>33</v>
      </c>
      <c r="E454" s="12" t="s">
        <v>34</v>
      </c>
      <c r="F454" s="12" t="s">
        <v>26</v>
      </c>
      <c r="G454" s="14">
        <v>5</v>
      </c>
      <c r="H454" s="14">
        <v>2800</v>
      </c>
      <c r="I454" s="14">
        <v>1100</v>
      </c>
      <c r="J454" s="15">
        <f>IF(M454="OK",G454*H454/100,"")</f>
        <v>140.0</v>
      </c>
      <c r="K454" s="15">
        <f>IF(M454="OK",G454*I454/100,"")</f>
        <v>55.0</v>
      </c>
      <c r="L454" s="15">
        <f>IF(M454="OK",J454-K454,"")</f>
        <v>85.0</v>
      </c>
      <c r="M454" s="16" t="str">
        <f>IF(A454="","",IF(IFERROR(AND(COUNTIF($A$6:$A$2005,A454)=1,ISNUMBER(B454),B454&gt;=DATE(2020,1,1),B454&lt;=DATE(2100,12,31),OR(C454="Online",C454="Retail",C454="Wholesale"),D454&lt;&gt;"",E454&lt;&gt;"",F454&lt;&gt;"",ISNUMBER(G454),G454&gt;0,G454=INT(G454),ISNUMBER(H454),H454&gt;=0,H454=INT(H454),ISNUMBER(I454),I454&gt;=0,I454=INT(I454)),FALSE),"OK","Check input"))</f>
        <v>OK</v>
      </c>
    </row>
    <row r="455" spans="1:13" ht="23" customHeight="1">
      <c r="A455" s="12" t="s">
        <v>501</v>
      </c>
      <c r="B455" s="13">
        <v>46196</v>
      </c>
      <c r="C455" s="12" t="s">
        <v>23</v>
      </c>
      <c r="D455" s="12" t="s">
        <v>51</v>
      </c>
      <c r="E455" s="12" t="s">
        <v>52</v>
      </c>
      <c r="F455" s="12" t="s">
        <v>45</v>
      </c>
      <c r="G455" s="14">
        <v>4</v>
      </c>
      <c r="H455" s="14">
        <v>1600</v>
      </c>
      <c r="I455" s="14">
        <v>520</v>
      </c>
      <c r="J455" s="15">
        <f>IF(M455="OK",G455*H455/100,"")</f>
        <v>64.0</v>
      </c>
      <c r="K455" s="15">
        <f>IF(M455="OK",G455*I455/100,"")</f>
        <v>20.8</v>
      </c>
      <c r="L455" s="15">
        <f>IF(M455="OK",J455-K455,"")</f>
        <v>43.2</v>
      </c>
      <c r="M455" s="16" t="str">
        <f>IF(A455="","",IF(IFERROR(AND(COUNTIF($A$6:$A$2005,A455)=1,ISNUMBER(B455),B455&gt;=DATE(2020,1,1),B455&lt;=DATE(2100,12,31),OR(C455="Online",C455="Retail",C455="Wholesale"),D455&lt;&gt;"",E455&lt;&gt;"",F455&lt;&gt;"",ISNUMBER(G455),G455&gt;0,G455=INT(G455),ISNUMBER(H455),H455&gt;=0,H455=INT(H455),ISNUMBER(I455),I455&gt;=0,I455=INT(I455)),FALSE),"OK","Check input"))</f>
        <v>OK</v>
      </c>
    </row>
    <row r="456" spans="1:13" ht="23" customHeight="1">
      <c r="A456" s="12" t="s">
        <v>502</v>
      </c>
      <c r="B456" s="13">
        <v>46196</v>
      </c>
      <c r="C456" s="12" t="s">
        <v>28</v>
      </c>
      <c r="D456" s="12" t="s">
        <v>33</v>
      </c>
      <c r="E456" s="12" t="s">
        <v>34</v>
      </c>
      <c r="F456" s="12" t="s">
        <v>26</v>
      </c>
      <c r="G456" s="14">
        <v>3</v>
      </c>
      <c r="H456" s="14">
        <v>2800</v>
      </c>
      <c r="I456" s="14">
        <v>1100</v>
      </c>
      <c r="J456" s="15">
        <f>IF(M456="OK",G456*H456/100,"")</f>
        <v>84.0</v>
      </c>
      <c r="K456" s="15">
        <f>IF(M456="OK",G456*I456/100,"")</f>
        <v>33.0</v>
      </c>
      <c r="L456" s="15">
        <f>IF(M456="OK",J456-K456,"")</f>
        <v>51.0</v>
      </c>
      <c r="M456" s="16" t="str">
        <f>IF(A456="","",IF(IFERROR(AND(COUNTIF($A$6:$A$2005,A456)=1,ISNUMBER(B456),B456&gt;=DATE(2020,1,1),B456&lt;=DATE(2100,12,31),OR(C456="Online",C456="Retail",C456="Wholesale"),D456&lt;&gt;"",E456&lt;&gt;"",F456&lt;&gt;"",ISNUMBER(G456),G456&gt;0,G456=INT(G456),ISNUMBER(H456),H456&gt;=0,H456=INT(H456),ISNUMBER(I456),I456&gt;=0,I456=INT(I456)),FALSE),"OK","Check input"))</f>
        <v>OK</v>
      </c>
    </row>
    <row r="457" spans="1:13" ht="23" customHeight="1">
      <c r="A457" s="12" t="s">
        <v>503</v>
      </c>
      <c r="B457" s="13">
        <v>46196</v>
      </c>
      <c r="C457" s="12" t="s">
        <v>28</v>
      </c>
      <c r="D457" s="12" t="s">
        <v>33</v>
      </c>
      <c r="E457" s="12" t="s">
        <v>34</v>
      </c>
      <c r="F457" s="12" t="s">
        <v>26</v>
      </c>
      <c r="G457" s="14">
        <v>1</v>
      </c>
      <c r="H457" s="14">
        <v>2800</v>
      </c>
      <c r="I457" s="14">
        <v>1100</v>
      </c>
      <c r="J457" s="15">
        <f>IF(M457="OK",G457*H457/100,"")</f>
        <v>28.0</v>
      </c>
      <c r="K457" s="15">
        <f>IF(M457="OK",G457*I457/100,"")</f>
        <v>11.0</v>
      </c>
      <c r="L457" s="15">
        <f>IF(M457="OK",J457-K457,"")</f>
        <v>17.0</v>
      </c>
      <c r="M457" s="16" t="str">
        <f>IF(A457="","",IF(IFERROR(AND(COUNTIF($A$6:$A$2005,A457)=1,ISNUMBER(B457),B457&gt;=DATE(2020,1,1),B457&lt;=DATE(2100,12,31),OR(C457="Online",C457="Retail",C457="Wholesale"),D457&lt;&gt;"",E457&lt;&gt;"",F457&lt;&gt;"",ISNUMBER(G457),G457&gt;0,G457=INT(G457),ISNUMBER(H457),H457&gt;=0,H457=INT(H457),ISNUMBER(I457),I457&gt;=0,I457=INT(I457)),FALSE),"OK","Check input"))</f>
        <v>OK</v>
      </c>
    </row>
    <row r="458" spans="1:13" ht="23" customHeight="1">
      <c r="A458" s="12" t="s">
        <v>504</v>
      </c>
      <c r="B458" s="13">
        <v>46196</v>
      </c>
      <c r="C458" s="12" t="s">
        <v>23</v>
      </c>
      <c r="D458" s="12" t="s">
        <v>37</v>
      </c>
      <c r="E458" s="12" t="s">
        <v>38</v>
      </c>
      <c r="F458" s="12" t="s">
        <v>31</v>
      </c>
      <c r="G458" s="14">
        <v>3</v>
      </c>
      <c r="H458" s="14">
        <v>1800</v>
      </c>
      <c r="I458" s="14">
        <v>690</v>
      </c>
      <c r="J458" s="15">
        <f>IF(M458="OK",G458*H458/100,"")</f>
        <v>54.0</v>
      </c>
      <c r="K458" s="15">
        <f>IF(M458="OK",G458*I458/100,"")</f>
        <v>20.7</v>
      </c>
      <c r="L458" s="15">
        <f>IF(M458="OK",J458-K458,"")</f>
        <v>33.3</v>
      </c>
      <c r="M458" s="16" t="str">
        <f>IF(A458="","",IF(IFERROR(AND(COUNTIF($A$6:$A$2005,A458)=1,ISNUMBER(B458),B458&gt;=DATE(2020,1,1),B458&lt;=DATE(2100,12,31),OR(C458="Online",C458="Retail",C458="Wholesale"),D458&lt;&gt;"",E458&lt;&gt;"",F458&lt;&gt;"",ISNUMBER(G458),G458&gt;0,G458=INT(G458),ISNUMBER(H458),H458&gt;=0,H458=INT(H458),ISNUMBER(I458),I458&gt;=0,I458=INT(I458)),FALSE),"OK","Check input"))</f>
        <v>OK</v>
      </c>
    </row>
    <row r="459" spans="1:13" ht="23" customHeight="1">
      <c r="A459" s="12" t="s">
        <v>505</v>
      </c>
      <c r="B459" s="13">
        <v>46197</v>
      </c>
      <c r="C459" s="12" t="s">
        <v>28</v>
      </c>
      <c r="D459" s="12" t="s">
        <v>65</v>
      </c>
      <c r="E459" s="12" t="s">
        <v>66</v>
      </c>
      <c r="F459" s="12" t="s">
        <v>45</v>
      </c>
      <c r="G459" s="14">
        <v>5</v>
      </c>
      <c r="H459" s="14">
        <v>2400</v>
      </c>
      <c r="I459" s="14">
        <v>980</v>
      </c>
      <c r="J459" s="15">
        <f>IF(M459="OK",G459*H459/100,"")</f>
        <v>120.0</v>
      </c>
      <c r="K459" s="15">
        <f>IF(M459="OK",G459*I459/100,"")</f>
        <v>49.0</v>
      </c>
      <c r="L459" s="15">
        <f>IF(M459="OK",J459-K459,"")</f>
        <v>71.0</v>
      </c>
      <c r="M459" s="16" t="str">
        <f>IF(A459="","",IF(IFERROR(AND(COUNTIF($A$6:$A$2005,A459)=1,ISNUMBER(B459),B459&gt;=DATE(2020,1,1),B459&lt;=DATE(2100,12,31),OR(C459="Online",C459="Retail",C459="Wholesale"),D459&lt;&gt;"",E459&lt;&gt;"",F459&lt;&gt;"",ISNUMBER(G459),G459&gt;0,G459=INT(G459),ISNUMBER(H459),H459&gt;=0,H459=INT(H459),ISNUMBER(I459),I459&gt;=0,I459=INT(I459)),FALSE),"OK","Check input"))</f>
        <v>OK</v>
      </c>
    </row>
    <row r="460" spans="1:13" ht="23" customHeight="1">
      <c r="A460" s="12" t="s">
        <v>506</v>
      </c>
      <c r="B460" s="13">
        <v>46197</v>
      </c>
      <c r="C460" s="12" t="s">
        <v>23</v>
      </c>
      <c r="D460" s="12" t="s">
        <v>43</v>
      </c>
      <c r="E460" s="12" t="s">
        <v>44</v>
      </c>
      <c r="F460" s="12" t="s">
        <v>45</v>
      </c>
      <c r="G460" s="14">
        <v>3</v>
      </c>
      <c r="H460" s="14">
        <v>2200</v>
      </c>
      <c r="I460" s="14">
        <v>850</v>
      </c>
      <c r="J460" s="15">
        <f>IF(M460="OK",G460*H460/100,"")</f>
        <v>66.0</v>
      </c>
      <c r="K460" s="15">
        <f>IF(M460="OK",G460*I460/100,"")</f>
        <v>25.5</v>
      </c>
      <c r="L460" s="15">
        <f>IF(M460="OK",J460-K460,"")</f>
        <v>40.5</v>
      </c>
      <c r="M460" s="16" t="str">
        <f>IF(A460="","",IF(IFERROR(AND(COUNTIF($A$6:$A$2005,A460)=1,ISNUMBER(B460),B460&gt;=DATE(2020,1,1),B460&lt;=DATE(2100,12,31),OR(C460="Online",C460="Retail",C460="Wholesale"),D460&lt;&gt;"",E460&lt;&gt;"",F460&lt;&gt;"",ISNUMBER(G460),G460&gt;0,G460=INT(G460),ISNUMBER(H460),H460&gt;=0,H460=INT(H460),ISNUMBER(I460),I460&gt;=0,I460=INT(I460)),FALSE),"OK","Check input"))</f>
        <v>OK</v>
      </c>
    </row>
    <row r="461" spans="1:13" ht="23" customHeight="1">
      <c r="A461" s="12" t="s">
        <v>507</v>
      </c>
      <c r="B461" s="13">
        <v>46197</v>
      </c>
      <c r="C461" s="12" t="s">
        <v>23</v>
      </c>
      <c r="D461" s="12" t="s">
        <v>56</v>
      </c>
      <c r="E461" s="12" t="s">
        <v>57</v>
      </c>
      <c r="F461" s="12" t="s">
        <v>26</v>
      </c>
      <c r="G461" s="14">
        <v>3</v>
      </c>
      <c r="H461" s="14">
        <v>2000</v>
      </c>
      <c r="I461" s="14">
        <v>730</v>
      </c>
      <c r="J461" s="15">
        <f>IF(M461="OK",G461*H461/100,"")</f>
        <v>60.0</v>
      </c>
      <c r="K461" s="15">
        <f>IF(M461="OK",G461*I461/100,"")</f>
        <v>21.9</v>
      </c>
      <c r="L461" s="15">
        <f>IF(M461="OK",J461-K461,"")</f>
        <v>38.1</v>
      </c>
      <c r="M461" s="16" t="str">
        <f>IF(A461="","",IF(IFERROR(AND(COUNTIF($A$6:$A$2005,A461)=1,ISNUMBER(B461),B461&gt;=DATE(2020,1,1),B461&lt;=DATE(2100,12,31),OR(C461="Online",C461="Retail",C461="Wholesale"),D461&lt;&gt;"",E461&lt;&gt;"",F461&lt;&gt;"",ISNUMBER(G461),G461&gt;0,G461=INT(G461),ISNUMBER(H461),H461&gt;=0,H461=INT(H461),ISNUMBER(I461),I461&gt;=0,I461=INT(I461)),FALSE),"OK","Check input"))</f>
        <v>OK</v>
      </c>
    </row>
    <row r="462" spans="1:13" ht="23" customHeight="1">
      <c r="A462" s="12" t="s">
        <v>508</v>
      </c>
      <c r="B462" s="13">
        <v>46197</v>
      </c>
      <c r="C462" s="12" t="s">
        <v>28</v>
      </c>
      <c r="D462" s="12" t="s">
        <v>51</v>
      </c>
      <c r="E462" s="12" t="s">
        <v>52</v>
      </c>
      <c r="F462" s="12" t="s">
        <v>45</v>
      </c>
      <c r="G462" s="14">
        <v>5</v>
      </c>
      <c r="H462" s="14">
        <v>1600</v>
      </c>
      <c r="I462" s="14">
        <v>520</v>
      </c>
      <c r="J462" s="15">
        <f>IF(M462="OK",G462*H462/100,"")</f>
        <v>80.0</v>
      </c>
      <c r="K462" s="15">
        <f>IF(M462="OK",G462*I462/100,"")</f>
        <v>26.0</v>
      </c>
      <c r="L462" s="15">
        <f>IF(M462="OK",J462-K462,"")</f>
        <v>54.0</v>
      </c>
      <c r="M462" s="16" t="str">
        <f>IF(A462="","",IF(IFERROR(AND(COUNTIF($A$6:$A$2005,A462)=1,ISNUMBER(B462),B462&gt;=DATE(2020,1,1),B462&lt;=DATE(2100,12,31),OR(C462="Online",C462="Retail",C462="Wholesale"),D462&lt;&gt;"",E462&lt;&gt;"",F462&lt;&gt;"",ISNUMBER(G462),G462&gt;0,G462=INT(G462),ISNUMBER(H462),H462&gt;=0,H462=INT(H462),ISNUMBER(I462),I462&gt;=0,I462=INT(I462)),FALSE),"OK","Check input"))</f>
        <v>OK</v>
      </c>
    </row>
    <row r="463" spans="1:13" ht="23" customHeight="1">
      <c r="A463" s="12" t="s">
        <v>509</v>
      </c>
      <c r="B463" s="13">
        <v>46197</v>
      </c>
      <c r="C463" s="12" t="s">
        <v>28</v>
      </c>
      <c r="D463" s="12" t="s">
        <v>43</v>
      </c>
      <c r="E463" s="12" t="s">
        <v>44</v>
      </c>
      <c r="F463" s="12" t="s">
        <v>45</v>
      </c>
      <c r="G463" s="14">
        <v>2</v>
      </c>
      <c r="H463" s="14">
        <v>2200</v>
      </c>
      <c r="I463" s="14">
        <v>850</v>
      </c>
      <c r="J463" s="15">
        <f>IF(M463="OK",G463*H463/100,"")</f>
        <v>44.0</v>
      </c>
      <c r="K463" s="15">
        <f>IF(M463="OK",G463*I463/100,"")</f>
        <v>17.0</v>
      </c>
      <c r="L463" s="15">
        <f>IF(M463="OK",J463-K463,"")</f>
        <v>27.0</v>
      </c>
      <c r="M463" s="16" t="str">
        <f>IF(A463="","",IF(IFERROR(AND(COUNTIF($A$6:$A$2005,A463)=1,ISNUMBER(B463),B463&gt;=DATE(2020,1,1),B463&lt;=DATE(2100,12,31),OR(C463="Online",C463="Retail",C463="Wholesale"),D463&lt;&gt;"",E463&lt;&gt;"",F463&lt;&gt;"",ISNUMBER(G463),G463&gt;0,G463=INT(G463),ISNUMBER(H463),H463&gt;=0,H463=INT(H463),ISNUMBER(I463),I463&gt;=0,I463=INT(I463)),FALSE),"OK","Check input"))</f>
        <v>OK</v>
      </c>
    </row>
    <row r="464" spans="1:13" ht="23" customHeight="1">
      <c r="A464" s="12" t="s">
        <v>510</v>
      </c>
      <c r="B464" s="13">
        <v>46197</v>
      </c>
      <c r="C464" s="12" t="s">
        <v>23</v>
      </c>
      <c r="D464" s="12" t="s">
        <v>47</v>
      </c>
      <c r="E464" s="12" t="s">
        <v>48</v>
      </c>
      <c r="F464" s="12" t="s">
        <v>45</v>
      </c>
      <c r="G464" s="14">
        <v>5</v>
      </c>
      <c r="H464" s="14">
        <v>1400</v>
      </c>
      <c r="I464" s="14">
        <v>410</v>
      </c>
      <c r="J464" s="15">
        <f>IF(M464="OK",G464*H464/100,"")</f>
        <v>70.0</v>
      </c>
      <c r="K464" s="15">
        <f>IF(M464="OK",G464*I464/100,"")</f>
        <v>20.5</v>
      </c>
      <c r="L464" s="15">
        <f>IF(M464="OK",J464-K464,"")</f>
        <v>49.5</v>
      </c>
      <c r="M464" s="16" t="str">
        <f>IF(A464="","",IF(IFERROR(AND(COUNTIF($A$6:$A$2005,A464)=1,ISNUMBER(B464),B464&gt;=DATE(2020,1,1),B464&lt;=DATE(2100,12,31),OR(C464="Online",C464="Retail",C464="Wholesale"),D464&lt;&gt;"",E464&lt;&gt;"",F464&lt;&gt;"",ISNUMBER(G464),G464&gt;0,G464=INT(G464),ISNUMBER(H464),H464&gt;=0,H464=INT(H464),ISNUMBER(I464),I464&gt;=0,I464=INT(I464)),FALSE),"OK","Check input"))</f>
        <v>OK</v>
      </c>
    </row>
    <row r="465" spans="1:13" ht="23" customHeight="1">
      <c r="A465" s="12" t="s">
        <v>511</v>
      </c>
      <c r="B465" s="13">
        <v>46197</v>
      </c>
      <c r="C465" s="12" t="s">
        <v>28</v>
      </c>
      <c r="D465" s="12" t="s">
        <v>51</v>
      </c>
      <c r="E465" s="12" t="s">
        <v>52</v>
      </c>
      <c r="F465" s="12" t="s">
        <v>45</v>
      </c>
      <c r="G465" s="14">
        <v>2</v>
      </c>
      <c r="H465" s="14">
        <v>1600</v>
      </c>
      <c r="I465" s="14">
        <v>520</v>
      </c>
      <c r="J465" s="15">
        <f>IF(M465="OK",G465*H465/100,"")</f>
        <v>32.0</v>
      </c>
      <c r="K465" s="15">
        <f>IF(M465="OK",G465*I465/100,"")</f>
        <v>10.4</v>
      </c>
      <c r="L465" s="15">
        <f>IF(M465="OK",J465-K465,"")</f>
        <v>21.6</v>
      </c>
      <c r="M465" s="16" t="str">
        <f>IF(A465="","",IF(IFERROR(AND(COUNTIF($A$6:$A$2005,A465)=1,ISNUMBER(B465),B465&gt;=DATE(2020,1,1),B465&lt;=DATE(2100,12,31),OR(C465="Online",C465="Retail",C465="Wholesale"),D465&lt;&gt;"",E465&lt;&gt;"",F465&lt;&gt;"",ISNUMBER(G465),G465&gt;0,G465=INT(G465),ISNUMBER(H465),H465&gt;=0,H465=INT(H465),ISNUMBER(I465),I465&gt;=0,I465=INT(I465)),FALSE),"OK","Check input"))</f>
        <v>OK</v>
      </c>
    </row>
    <row r="466" spans="1:13" ht="23" customHeight="1">
      <c r="A466" s="12" t="s">
        <v>512</v>
      </c>
      <c r="B466" s="13">
        <v>46197</v>
      </c>
      <c r="C466" s="12" t="s">
        <v>28</v>
      </c>
      <c r="D466" s="12" t="s">
        <v>65</v>
      </c>
      <c r="E466" s="12" t="s">
        <v>66</v>
      </c>
      <c r="F466" s="12" t="s">
        <v>45</v>
      </c>
      <c r="G466" s="14">
        <v>1</v>
      </c>
      <c r="H466" s="14">
        <v>2400</v>
      </c>
      <c r="I466" s="14">
        <v>980</v>
      </c>
      <c r="J466" s="15">
        <f>IF(M466="OK",G466*H466/100,"")</f>
        <v>24.0</v>
      </c>
      <c r="K466" s="15">
        <f>IF(M466="OK",G466*I466/100,"")</f>
        <v>9.8</v>
      </c>
      <c r="L466" s="15">
        <f>IF(M466="OK",J466-K466,"")</f>
        <v>14.2</v>
      </c>
      <c r="M466" s="16" t="str">
        <f>IF(A466="","",IF(IFERROR(AND(COUNTIF($A$6:$A$2005,A466)=1,ISNUMBER(B466),B466&gt;=DATE(2020,1,1),B466&lt;=DATE(2100,12,31),OR(C466="Online",C466="Retail",C466="Wholesale"),D466&lt;&gt;"",E466&lt;&gt;"",F466&lt;&gt;"",ISNUMBER(G466),G466&gt;0,G466=INT(G466),ISNUMBER(H466),H466&gt;=0,H466=INT(H466),ISNUMBER(I466),I466&gt;=0,I466=INT(I466)),FALSE),"OK","Check input"))</f>
        <v>OK</v>
      </c>
    </row>
    <row r="467" spans="1:13" ht="23" customHeight="1">
      <c r="A467" s="12" t="s">
        <v>513</v>
      </c>
      <c r="B467" s="13">
        <v>46197</v>
      </c>
      <c r="C467" s="12" t="s">
        <v>50</v>
      </c>
      <c r="D467" s="12" t="s">
        <v>29</v>
      </c>
      <c r="E467" s="12" t="s">
        <v>30</v>
      </c>
      <c r="F467" s="12" t="s">
        <v>31</v>
      </c>
      <c r="G467" s="14">
        <v>5</v>
      </c>
      <c r="H467" s="14">
        <v>3200</v>
      </c>
      <c r="I467" s="14">
        <v>1350</v>
      </c>
      <c r="J467" s="15">
        <f>IF(M467="OK",G467*H467/100,"")</f>
        <v>160.0</v>
      </c>
      <c r="K467" s="15">
        <f>IF(M467="OK",G467*I467/100,"")</f>
        <v>67.5</v>
      </c>
      <c r="L467" s="15">
        <f>IF(M467="OK",J467-K467,"")</f>
        <v>92.5</v>
      </c>
      <c r="M467" s="16" t="str">
        <f>IF(A467="","",IF(IFERROR(AND(COUNTIF($A$6:$A$2005,A467)=1,ISNUMBER(B467),B467&gt;=DATE(2020,1,1),B467&lt;=DATE(2100,12,31),OR(C467="Online",C467="Retail",C467="Wholesale"),D467&lt;&gt;"",E467&lt;&gt;"",F467&lt;&gt;"",ISNUMBER(G467),G467&gt;0,G467=INT(G467),ISNUMBER(H467),H467&gt;=0,H467=INT(H467),ISNUMBER(I467),I467&gt;=0,I467=INT(I467)),FALSE),"OK","Check input"))</f>
        <v>OK</v>
      </c>
    </row>
    <row r="468" spans="1:13" ht="23" customHeight="1">
      <c r="A468" s="12" t="s">
        <v>514</v>
      </c>
      <c r="B468" s="13">
        <v>46197</v>
      </c>
      <c r="C468" s="12" t="s">
        <v>28</v>
      </c>
      <c r="D468" s="12" t="s">
        <v>29</v>
      </c>
      <c r="E468" s="12" t="s">
        <v>30</v>
      </c>
      <c r="F468" s="12" t="s">
        <v>31</v>
      </c>
      <c r="G468" s="14">
        <v>4</v>
      </c>
      <c r="H468" s="14">
        <v>3200</v>
      </c>
      <c r="I468" s="14">
        <v>1350</v>
      </c>
      <c r="J468" s="15">
        <f>IF(M468="OK",G468*H468/100,"")</f>
        <v>128.0</v>
      </c>
      <c r="K468" s="15">
        <f>IF(M468="OK",G468*I468/100,"")</f>
        <v>54.0</v>
      </c>
      <c r="L468" s="15">
        <f>IF(M468="OK",J468-K468,"")</f>
        <v>74.0</v>
      </c>
      <c r="M468" s="16" t="str">
        <f>IF(A468="","",IF(IFERROR(AND(COUNTIF($A$6:$A$2005,A468)=1,ISNUMBER(B468),B468&gt;=DATE(2020,1,1),B468&lt;=DATE(2100,12,31),OR(C468="Online",C468="Retail",C468="Wholesale"),D468&lt;&gt;"",E468&lt;&gt;"",F468&lt;&gt;"",ISNUMBER(G468),G468&gt;0,G468=INT(G468),ISNUMBER(H468),H468&gt;=0,H468=INT(H468),ISNUMBER(I468),I468&gt;=0,I468=INT(I468)),FALSE),"OK","Check input"))</f>
        <v>OK</v>
      </c>
    </row>
    <row r="469" spans="1:13" ht="23" customHeight="1">
      <c r="A469" s="12" t="s">
        <v>515</v>
      </c>
      <c r="B469" s="13">
        <v>46198</v>
      </c>
      <c r="C469" s="12" t="s">
        <v>23</v>
      </c>
      <c r="D469" s="12" t="s">
        <v>65</v>
      </c>
      <c r="E469" s="12" t="s">
        <v>66</v>
      </c>
      <c r="F469" s="12" t="s">
        <v>45</v>
      </c>
      <c r="G469" s="14">
        <v>1</v>
      </c>
      <c r="H469" s="14">
        <v>2400</v>
      </c>
      <c r="I469" s="14">
        <v>980</v>
      </c>
      <c r="J469" s="15">
        <f>IF(M469="OK",G469*H469/100,"")</f>
        <v>24.0</v>
      </c>
      <c r="K469" s="15">
        <f>IF(M469="OK",G469*I469/100,"")</f>
        <v>9.8</v>
      </c>
      <c r="L469" s="15">
        <f>IF(M469="OK",J469-K469,"")</f>
        <v>14.2</v>
      </c>
      <c r="M469" s="16" t="str">
        <f>IF(A469="","",IF(IFERROR(AND(COUNTIF($A$6:$A$2005,A469)=1,ISNUMBER(B469),B469&gt;=DATE(2020,1,1),B469&lt;=DATE(2100,12,31),OR(C469="Online",C469="Retail",C469="Wholesale"),D469&lt;&gt;"",E469&lt;&gt;"",F469&lt;&gt;"",ISNUMBER(G469),G469&gt;0,G469=INT(G469),ISNUMBER(H469),H469&gt;=0,H469=INT(H469),ISNUMBER(I469),I469&gt;=0,I469=INT(I469)),FALSE),"OK","Check input"))</f>
        <v>OK</v>
      </c>
    </row>
    <row r="470" spans="1:13" ht="23" customHeight="1">
      <c r="A470" s="12" t="s">
        <v>516</v>
      </c>
      <c r="B470" s="13">
        <v>46198</v>
      </c>
      <c r="C470" s="12" t="s">
        <v>28</v>
      </c>
      <c r="D470" s="12" t="s">
        <v>37</v>
      </c>
      <c r="E470" s="12" t="s">
        <v>38</v>
      </c>
      <c r="F470" s="12" t="s">
        <v>31</v>
      </c>
      <c r="G470" s="14">
        <v>2</v>
      </c>
      <c r="H470" s="14">
        <v>1800</v>
      </c>
      <c r="I470" s="14">
        <v>690</v>
      </c>
      <c r="J470" s="15">
        <f>IF(M470="OK",G470*H470/100,"")</f>
        <v>36.0</v>
      </c>
      <c r="K470" s="15">
        <f>IF(M470="OK",G470*I470/100,"")</f>
        <v>13.8</v>
      </c>
      <c r="L470" s="15">
        <f>IF(M470="OK",J470-K470,"")</f>
        <v>22.2</v>
      </c>
      <c r="M470" s="16" t="str">
        <f>IF(A470="","",IF(IFERROR(AND(COUNTIF($A$6:$A$2005,A470)=1,ISNUMBER(B470),B470&gt;=DATE(2020,1,1),B470&lt;=DATE(2100,12,31),OR(C470="Online",C470="Retail",C470="Wholesale"),D470&lt;&gt;"",E470&lt;&gt;"",F470&lt;&gt;"",ISNUMBER(G470),G470&gt;0,G470=INT(G470),ISNUMBER(H470),H470&gt;=0,H470=INT(H470),ISNUMBER(I470),I470&gt;=0,I470=INT(I470)),FALSE),"OK","Check input"))</f>
        <v>OK</v>
      </c>
    </row>
    <row r="471" spans="1:13" ht="23" customHeight="1">
      <c r="A471" s="12" t="s">
        <v>517</v>
      </c>
      <c r="B471" s="13">
        <v>46198</v>
      </c>
      <c r="C471" s="12" t="s">
        <v>23</v>
      </c>
      <c r="D471" s="12" t="s">
        <v>37</v>
      </c>
      <c r="E471" s="12" t="s">
        <v>38</v>
      </c>
      <c r="F471" s="12" t="s">
        <v>31</v>
      </c>
      <c r="G471" s="14">
        <v>1</v>
      </c>
      <c r="H471" s="14">
        <v>1800</v>
      </c>
      <c r="I471" s="14">
        <v>690</v>
      </c>
      <c r="J471" s="15">
        <f>IF(M471="OK",G471*H471/100,"")</f>
        <v>18.0</v>
      </c>
      <c r="K471" s="15">
        <f>IF(M471="OK",G471*I471/100,"")</f>
        <v>6.9</v>
      </c>
      <c r="L471" s="15">
        <f>IF(M471="OK",J471-K471,"")</f>
        <v>11.1</v>
      </c>
      <c r="M471" s="16" t="str">
        <f>IF(A471="","",IF(IFERROR(AND(COUNTIF($A$6:$A$2005,A471)=1,ISNUMBER(B471),B471&gt;=DATE(2020,1,1),B471&lt;=DATE(2100,12,31),OR(C471="Online",C471="Retail",C471="Wholesale"),D471&lt;&gt;"",E471&lt;&gt;"",F471&lt;&gt;"",ISNUMBER(G471),G471&gt;0,G471=INT(G471),ISNUMBER(H471),H471&gt;=0,H471=INT(H471),ISNUMBER(I471),I471&gt;=0,I471=INT(I471)),FALSE),"OK","Check input"))</f>
        <v>OK</v>
      </c>
    </row>
    <row r="472" spans="1:13" ht="23" customHeight="1">
      <c r="A472" s="12" t="s">
        <v>518</v>
      </c>
      <c r="B472" s="13">
        <v>46198</v>
      </c>
      <c r="C472" s="12" t="s">
        <v>28</v>
      </c>
      <c r="D472" s="12" t="s">
        <v>33</v>
      </c>
      <c r="E472" s="12" t="s">
        <v>34</v>
      </c>
      <c r="F472" s="12" t="s">
        <v>26</v>
      </c>
      <c r="G472" s="14">
        <v>4</v>
      </c>
      <c r="H472" s="14">
        <v>2800</v>
      </c>
      <c r="I472" s="14">
        <v>1100</v>
      </c>
      <c r="J472" s="15">
        <f>IF(M472="OK",G472*H472/100,"")</f>
        <v>112.0</v>
      </c>
      <c r="K472" s="15">
        <f>IF(M472="OK",G472*I472/100,"")</f>
        <v>44.0</v>
      </c>
      <c r="L472" s="15">
        <f>IF(M472="OK",J472-K472,"")</f>
        <v>68.0</v>
      </c>
      <c r="M472" s="16" t="str">
        <f>IF(A472="","",IF(IFERROR(AND(COUNTIF($A$6:$A$2005,A472)=1,ISNUMBER(B472),B472&gt;=DATE(2020,1,1),B472&lt;=DATE(2100,12,31),OR(C472="Online",C472="Retail",C472="Wholesale"),D472&lt;&gt;"",E472&lt;&gt;"",F472&lt;&gt;"",ISNUMBER(G472),G472&gt;0,G472=INT(G472),ISNUMBER(H472),H472&gt;=0,H472=INT(H472),ISNUMBER(I472),I472&gt;=0,I472=INT(I472)),FALSE),"OK","Check input"))</f>
        <v>OK</v>
      </c>
    </row>
    <row r="473" spans="1:13" ht="23" customHeight="1">
      <c r="A473" s="12" t="s">
        <v>519</v>
      </c>
      <c r="B473" s="13">
        <v>46198</v>
      </c>
      <c r="C473" s="12" t="s">
        <v>23</v>
      </c>
      <c r="D473" s="12" t="s">
        <v>37</v>
      </c>
      <c r="E473" s="12" t="s">
        <v>38</v>
      </c>
      <c r="F473" s="12" t="s">
        <v>31</v>
      </c>
      <c r="G473" s="14">
        <v>2</v>
      </c>
      <c r="H473" s="14">
        <v>1800</v>
      </c>
      <c r="I473" s="14">
        <v>690</v>
      </c>
      <c r="J473" s="15">
        <f>IF(M473="OK",G473*H473/100,"")</f>
        <v>36.0</v>
      </c>
      <c r="K473" s="15">
        <f>IF(M473="OK",G473*I473/100,"")</f>
        <v>13.8</v>
      </c>
      <c r="L473" s="15">
        <f>IF(M473="OK",J473-K473,"")</f>
        <v>22.2</v>
      </c>
      <c r="M473" s="16" t="str">
        <f>IF(A473="","",IF(IFERROR(AND(COUNTIF($A$6:$A$2005,A473)=1,ISNUMBER(B473),B473&gt;=DATE(2020,1,1),B473&lt;=DATE(2100,12,31),OR(C473="Online",C473="Retail",C473="Wholesale"),D473&lt;&gt;"",E473&lt;&gt;"",F473&lt;&gt;"",ISNUMBER(G473),G473&gt;0,G473=INT(G473),ISNUMBER(H473),H473&gt;=0,H473=INT(H473),ISNUMBER(I473),I473&gt;=0,I473=INT(I473)),FALSE),"OK","Check input"))</f>
        <v>OK</v>
      </c>
    </row>
    <row r="474" spans="1:13" ht="23" customHeight="1">
      <c r="A474" s="12" t="s">
        <v>520</v>
      </c>
      <c r="B474" s="13">
        <v>46198</v>
      </c>
      <c r="C474" s="12" t="s">
        <v>28</v>
      </c>
      <c r="D474" s="12" t="s">
        <v>37</v>
      </c>
      <c r="E474" s="12" t="s">
        <v>38</v>
      </c>
      <c r="F474" s="12" t="s">
        <v>31</v>
      </c>
      <c r="G474" s="14">
        <v>4</v>
      </c>
      <c r="H474" s="14">
        <v>1800</v>
      </c>
      <c r="I474" s="14">
        <v>690</v>
      </c>
      <c r="J474" s="15">
        <f>IF(M474="OK",G474*H474/100,"")</f>
        <v>72.0</v>
      </c>
      <c r="K474" s="15">
        <f>IF(M474="OK",G474*I474/100,"")</f>
        <v>27.6</v>
      </c>
      <c r="L474" s="15">
        <f>IF(M474="OK",J474-K474,"")</f>
        <v>44.4</v>
      </c>
      <c r="M474" s="16" t="str">
        <f>IF(A474="","",IF(IFERROR(AND(COUNTIF($A$6:$A$2005,A474)=1,ISNUMBER(B474),B474&gt;=DATE(2020,1,1),B474&lt;=DATE(2100,12,31),OR(C474="Online",C474="Retail",C474="Wholesale"),D474&lt;&gt;"",E474&lt;&gt;"",F474&lt;&gt;"",ISNUMBER(G474),G474&gt;0,G474=INT(G474),ISNUMBER(H474),H474&gt;=0,H474=INT(H474),ISNUMBER(I474),I474&gt;=0,I474=INT(I474)),FALSE),"OK","Check input"))</f>
        <v>OK</v>
      </c>
    </row>
    <row r="475" spans="1:13" ht="23" customHeight="1">
      <c r="A475" s="12" t="s">
        <v>521</v>
      </c>
      <c r="B475" s="13">
        <v>46198</v>
      </c>
      <c r="C475" s="12" t="s">
        <v>28</v>
      </c>
      <c r="D475" s="12" t="s">
        <v>75</v>
      </c>
      <c r="E475" s="12" t="s">
        <v>76</v>
      </c>
      <c r="F475" s="12" t="s">
        <v>31</v>
      </c>
      <c r="G475" s="14">
        <v>1</v>
      </c>
      <c r="H475" s="14">
        <v>4600</v>
      </c>
      <c r="I475" s="14">
        <v>1920</v>
      </c>
      <c r="J475" s="15">
        <f>IF(M475="OK",G475*H475/100,"")</f>
        <v>46.0</v>
      </c>
      <c r="K475" s="15">
        <f>IF(M475="OK",G475*I475/100,"")</f>
        <v>19.2</v>
      </c>
      <c r="L475" s="15">
        <f>IF(M475="OK",J475-K475,"")</f>
        <v>26.8</v>
      </c>
      <c r="M475" s="16" t="str">
        <f>IF(A475="","",IF(IFERROR(AND(COUNTIF($A$6:$A$2005,A475)=1,ISNUMBER(B475),B475&gt;=DATE(2020,1,1),B475&lt;=DATE(2100,12,31),OR(C475="Online",C475="Retail",C475="Wholesale"),D475&lt;&gt;"",E475&lt;&gt;"",F475&lt;&gt;"",ISNUMBER(G475),G475&gt;0,G475=INT(G475),ISNUMBER(H475),H475&gt;=0,H475=INT(H475),ISNUMBER(I475),I475&gt;=0,I475=INT(I475)),FALSE),"OK","Check input"))</f>
        <v>OK</v>
      </c>
    </row>
    <row r="476" spans="1:13" ht="23" customHeight="1">
      <c r="A476" s="12" t="s">
        <v>522</v>
      </c>
      <c r="B476" s="13">
        <v>46198</v>
      </c>
      <c r="C476" s="12" t="s">
        <v>28</v>
      </c>
      <c r="D476" s="12" t="s">
        <v>40</v>
      </c>
      <c r="E476" s="12" t="s">
        <v>41</v>
      </c>
      <c r="F476" s="12" t="s">
        <v>26</v>
      </c>
      <c r="G476" s="14">
        <v>1</v>
      </c>
      <c r="H476" s="14">
        <v>1200</v>
      </c>
      <c r="I476" s="14">
        <v>320</v>
      </c>
      <c r="J476" s="15">
        <f>IF(M476="OK",G476*H476/100,"")</f>
        <v>12.0</v>
      </c>
      <c r="K476" s="15">
        <f>IF(M476="OK",G476*I476/100,"")</f>
        <v>3.2</v>
      </c>
      <c r="L476" s="15">
        <f>IF(M476="OK",J476-K476,"")</f>
        <v>8.8</v>
      </c>
      <c r="M476" s="16" t="str">
        <f>IF(A476="","",IF(IFERROR(AND(COUNTIF($A$6:$A$2005,A476)=1,ISNUMBER(B476),B476&gt;=DATE(2020,1,1),B476&lt;=DATE(2100,12,31),OR(C476="Online",C476="Retail",C476="Wholesale"),D476&lt;&gt;"",E476&lt;&gt;"",F476&lt;&gt;"",ISNUMBER(G476),G476&gt;0,G476=INT(G476),ISNUMBER(H476),H476&gt;=0,H476=INT(H476),ISNUMBER(I476),I476&gt;=0,I476=INT(I476)),FALSE),"OK","Check input"))</f>
        <v>OK</v>
      </c>
    </row>
    <row r="477" spans="1:13" ht="23" customHeight="1">
      <c r="A477" s="12" t="s">
        <v>523</v>
      </c>
      <c r="B477" s="13">
        <v>46199</v>
      </c>
      <c r="C477" s="12" t="s">
        <v>28</v>
      </c>
      <c r="D477" s="12" t="s">
        <v>24</v>
      </c>
      <c r="E477" s="12" t="s">
        <v>25</v>
      </c>
      <c r="F477" s="12" t="s">
        <v>26</v>
      </c>
      <c r="G477" s="14">
        <v>1</v>
      </c>
      <c r="H477" s="14">
        <v>4200</v>
      </c>
      <c r="I477" s="14">
        <v>1780</v>
      </c>
      <c r="J477" s="15">
        <f>IF(M477="OK",G477*H477/100,"")</f>
        <v>42.0</v>
      </c>
      <c r="K477" s="15">
        <f>IF(M477="OK",G477*I477/100,"")</f>
        <v>17.8</v>
      </c>
      <c r="L477" s="15">
        <f>IF(M477="OK",J477-K477,"")</f>
        <v>24.2</v>
      </c>
      <c r="M477" s="16" t="str">
        <f>IF(A477="","",IF(IFERROR(AND(COUNTIF($A$6:$A$2005,A477)=1,ISNUMBER(B477),B477&gt;=DATE(2020,1,1),B477&lt;=DATE(2100,12,31),OR(C477="Online",C477="Retail",C477="Wholesale"),D477&lt;&gt;"",E477&lt;&gt;"",F477&lt;&gt;"",ISNUMBER(G477),G477&gt;0,G477=INT(G477),ISNUMBER(H477),H477&gt;=0,H477=INT(H477),ISNUMBER(I477),I477&gt;=0,I477=INT(I477)),FALSE),"OK","Check input"))</f>
        <v>OK</v>
      </c>
    </row>
    <row r="478" spans="1:13" ht="23" customHeight="1">
      <c r="A478" s="12" t="s">
        <v>524</v>
      </c>
      <c r="B478" s="13">
        <v>46199</v>
      </c>
      <c r="C478" s="12" t="s">
        <v>23</v>
      </c>
      <c r="D478" s="12" t="s">
        <v>75</v>
      </c>
      <c r="E478" s="12" t="s">
        <v>76</v>
      </c>
      <c r="F478" s="12" t="s">
        <v>31</v>
      </c>
      <c r="G478" s="14">
        <v>1</v>
      </c>
      <c r="H478" s="14">
        <v>4600</v>
      </c>
      <c r="I478" s="14">
        <v>1920</v>
      </c>
      <c r="J478" s="15">
        <f>IF(M478="OK",G478*H478/100,"")</f>
        <v>46.0</v>
      </c>
      <c r="K478" s="15">
        <f>IF(M478="OK",G478*I478/100,"")</f>
        <v>19.2</v>
      </c>
      <c r="L478" s="15">
        <f>IF(M478="OK",J478-K478,"")</f>
        <v>26.8</v>
      </c>
      <c r="M478" s="16" t="str">
        <f>IF(A478="","",IF(IFERROR(AND(COUNTIF($A$6:$A$2005,A478)=1,ISNUMBER(B478),B478&gt;=DATE(2020,1,1),B478&lt;=DATE(2100,12,31),OR(C478="Online",C478="Retail",C478="Wholesale"),D478&lt;&gt;"",E478&lt;&gt;"",F478&lt;&gt;"",ISNUMBER(G478),G478&gt;0,G478=INT(G478),ISNUMBER(H478),H478&gt;=0,H478=INT(H478),ISNUMBER(I478),I478&gt;=0,I478=INT(I478)),FALSE),"OK","Check input"))</f>
        <v>OK</v>
      </c>
    </row>
    <row r="479" spans="1:13" ht="23" customHeight="1">
      <c r="A479" s="12" t="s">
        <v>525</v>
      </c>
      <c r="B479" s="13">
        <v>46199</v>
      </c>
      <c r="C479" s="12" t="s">
        <v>50</v>
      </c>
      <c r="D479" s="12" t="s">
        <v>24</v>
      </c>
      <c r="E479" s="12" t="s">
        <v>25</v>
      </c>
      <c r="F479" s="12" t="s">
        <v>26</v>
      </c>
      <c r="G479" s="14">
        <v>5</v>
      </c>
      <c r="H479" s="14">
        <v>4200</v>
      </c>
      <c r="I479" s="14">
        <v>1780</v>
      </c>
      <c r="J479" s="15">
        <f>IF(M479="OK",G479*H479/100,"")</f>
        <v>210.0</v>
      </c>
      <c r="K479" s="15">
        <f>IF(M479="OK",G479*I479/100,"")</f>
        <v>89.0</v>
      </c>
      <c r="L479" s="15">
        <f>IF(M479="OK",J479-K479,"")</f>
        <v>121.0</v>
      </c>
      <c r="M479" s="16" t="str">
        <f>IF(A479="","",IF(IFERROR(AND(COUNTIF($A$6:$A$2005,A479)=1,ISNUMBER(B479),B479&gt;=DATE(2020,1,1),B479&lt;=DATE(2100,12,31),OR(C479="Online",C479="Retail",C479="Wholesale"),D479&lt;&gt;"",E479&lt;&gt;"",F479&lt;&gt;"",ISNUMBER(G479),G479&gt;0,G479=INT(G479),ISNUMBER(H479),H479&gt;=0,H479=INT(H479),ISNUMBER(I479),I479&gt;=0,I479=INT(I479)),FALSE),"OK","Check input"))</f>
        <v>OK</v>
      </c>
    </row>
    <row r="480" spans="1:13" ht="23" customHeight="1">
      <c r="A480" s="12" t="s">
        <v>526</v>
      </c>
      <c r="B480" s="13">
        <v>46199</v>
      </c>
      <c r="C480" s="12" t="s">
        <v>23</v>
      </c>
      <c r="D480" s="12" t="s">
        <v>65</v>
      </c>
      <c r="E480" s="12" t="s">
        <v>66</v>
      </c>
      <c r="F480" s="12" t="s">
        <v>45</v>
      </c>
      <c r="G480" s="14">
        <v>4</v>
      </c>
      <c r="H480" s="14">
        <v>2400</v>
      </c>
      <c r="I480" s="14">
        <v>980</v>
      </c>
      <c r="J480" s="15">
        <f>IF(M480="OK",G480*H480/100,"")</f>
        <v>96.0</v>
      </c>
      <c r="K480" s="15">
        <f>IF(M480="OK",G480*I480/100,"")</f>
        <v>39.2</v>
      </c>
      <c r="L480" s="15">
        <f>IF(M480="OK",J480-K480,"")</f>
        <v>56.8</v>
      </c>
      <c r="M480" s="16" t="str">
        <f>IF(A480="","",IF(IFERROR(AND(COUNTIF($A$6:$A$2005,A480)=1,ISNUMBER(B480),B480&gt;=DATE(2020,1,1),B480&lt;=DATE(2100,12,31),OR(C480="Online",C480="Retail",C480="Wholesale"),D480&lt;&gt;"",E480&lt;&gt;"",F480&lt;&gt;"",ISNUMBER(G480),G480&gt;0,G480=INT(G480),ISNUMBER(H480),H480&gt;=0,H480=INT(H480),ISNUMBER(I480),I480&gt;=0,I480=INT(I480)),FALSE),"OK","Check input"))</f>
        <v>OK</v>
      </c>
    </row>
    <row r="481" spans="1:13" ht="23" customHeight="1">
      <c r="A481" s="12" t="s">
        <v>527</v>
      </c>
      <c r="B481" s="13">
        <v>46200</v>
      </c>
      <c r="C481" s="12" t="s">
        <v>23</v>
      </c>
      <c r="D481" s="12" t="s">
        <v>24</v>
      </c>
      <c r="E481" s="12" t="s">
        <v>25</v>
      </c>
      <c r="F481" s="12" t="s">
        <v>26</v>
      </c>
      <c r="G481" s="14">
        <v>4</v>
      </c>
      <c r="H481" s="14">
        <v>4200</v>
      </c>
      <c r="I481" s="14">
        <v>1780</v>
      </c>
      <c r="J481" s="15">
        <f>IF(M481="OK",G481*H481/100,"")</f>
        <v>168.0</v>
      </c>
      <c r="K481" s="15">
        <f>IF(M481="OK",G481*I481/100,"")</f>
        <v>71.2</v>
      </c>
      <c r="L481" s="15">
        <f>IF(M481="OK",J481-K481,"")</f>
        <v>96.8</v>
      </c>
      <c r="M481" s="16" t="str">
        <f>IF(A481="","",IF(IFERROR(AND(COUNTIF($A$6:$A$2005,A481)=1,ISNUMBER(B481),B481&gt;=DATE(2020,1,1),B481&lt;=DATE(2100,12,31),OR(C481="Online",C481="Retail",C481="Wholesale"),D481&lt;&gt;"",E481&lt;&gt;"",F481&lt;&gt;"",ISNUMBER(G481),G481&gt;0,G481=INT(G481),ISNUMBER(H481),H481&gt;=0,H481=INT(H481),ISNUMBER(I481),I481&gt;=0,I481=INT(I481)),FALSE),"OK","Check input"))</f>
        <v>OK</v>
      </c>
    </row>
    <row r="482" spans="1:13" ht="23" customHeight="1">
      <c r="A482" s="12" t="s">
        <v>528</v>
      </c>
      <c r="B482" s="13">
        <v>46200</v>
      </c>
      <c r="C482" s="12" t="s">
        <v>50</v>
      </c>
      <c r="D482" s="12" t="s">
        <v>56</v>
      </c>
      <c r="E482" s="12" t="s">
        <v>57</v>
      </c>
      <c r="F482" s="12" t="s">
        <v>26</v>
      </c>
      <c r="G482" s="14">
        <v>5</v>
      </c>
      <c r="H482" s="14">
        <v>2000</v>
      </c>
      <c r="I482" s="14">
        <v>730</v>
      </c>
      <c r="J482" s="15">
        <f>IF(M482="OK",G482*H482/100,"")</f>
        <v>100.0</v>
      </c>
      <c r="K482" s="15">
        <f>IF(M482="OK",G482*I482/100,"")</f>
        <v>36.5</v>
      </c>
      <c r="L482" s="15">
        <f>IF(M482="OK",J482-K482,"")</f>
        <v>63.5</v>
      </c>
      <c r="M482" s="16" t="str">
        <f>IF(A482="","",IF(IFERROR(AND(COUNTIF($A$6:$A$2005,A482)=1,ISNUMBER(B482),B482&gt;=DATE(2020,1,1),B482&lt;=DATE(2100,12,31),OR(C482="Online",C482="Retail",C482="Wholesale"),D482&lt;&gt;"",E482&lt;&gt;"",F482&lt;&gt;"",ISNUMBER(G482),G482&gt;0,G482=INT(G482),ISNUMBER(H482),H482&gt;=0,H482=INT(H482),ISNUMBER(I482),I482&gt;=0,I482=INT(I482)),FALSE),"OK","Check input"))</f>
        <v>OK</v>
      </c>
    </row>
    <row r="483" spans="1:13" ht="23" customHeight="1">
      <c r="A483" s="12" t="s">
        <v>529</v>
      </c>
      <c r="B483" s="13">
        <v>46200</v>
      </c>
      <c r="C483" s="12" t="s">
        <v>23</v>
      </c>
      <c r="D483" s="12" t="s">
        <v>65</v>
      </c>
      <c r="E483" s="12" t="s">
        <v>66</v>
      </c>
      <c r="F483" s="12" t="s">
        <v>45</v>
      </c>
      <c r="G483" s="14">
        <v>3</v>
      </c>
      <c r="H483" s="14">
        <v>2400</v>
      </c>
      <c r="I483" s="14">
        <v>980</v>
      </c>
      <c r="J483" s="15">
        <f>IF(M483="OK",G483*H483/100,"")</f>
        <v>72.0</v>
      </c>
      <c r="K483" s="15">
        <f>IF(M483="OK",G483*I483/100,"")</f>
        <v>29.4</v>
      </c>
      <c r="L483" s="15">
        <f>IF(M483="OK",J483-K483,"")</f>
        <v>42.6</v>
      </c>
      <c r="M483" s="16" t="str">
        <f>IF(A483="","",IF(IFERROR(AND(COUNTIF($A$6:$A$2005,A483)=1,ISNUMBER(B483),B483&gt;=DATE(2020,1,1),B483&lt;=DATE(2100,12,31),OR(C483="Online",C483="Retail",C483="Wholesale"),D483&lt;&gt;"",E483&lt;&gt;"",F483&lt;&gt;"",ISNUMBER(G483),G483&gt;0,G483=INT(G483),ISNUMBER(H483),H483&gt;=0,H483=INT(H483),ISNUMBER(I483),I483&gt;=0,I483=INT(I483)),FALSE),"OK","Check input"))</f>
        <v>OK</v>
      </c>
    </row>
    <row r="484" spans="1:13" ht="23" customHeight="1">
      <c r="A484" s="12" t="s">
        <v>530</v>
      </c>
      <c r="B484" s="13">
        <v>46200</v>
      </c>
      <c r="C484" s="12" t="s">
        <v>23</v>
      </c>
      <c r="D484" s="12" t="s">
        <v>24</v>
      </c>
      <c r="E484" s="12" t="s">
        <v>25</v>
      </c>
      <c r="F484" s="12" t="s">
        <v>26</v>
      </c>
      <c r="G484" s="14">
        <v>4</v>
      </c>
      <c r="H484" s="14">
        <v>4200</v>
      </c>
      <c r="I484" s="14">
        <v>1780</v>
      </c>
      <c r="J484" s="15">
        <f>IF(M484="OK",G484*H484/100,"")</f>
        <v>168.0</v>
      </c>
      <c r="K484" s="15">
        <f>IF(M484="OK",G484*I484/100,"")</f>
        <v>71.2</v>
      </c>
      <c r="L484" s="15">
        <f>IF(M484="OK",J484-K484,"")</f>
        <v>96.8</v>
      </c>
      <c r="M484" s="16" t="str">
        <f>IF(A484="","",IF(IFERROR(AND(COUNTIF($A$6:$A$2005,A484)=1,ISNUMBER(B484),B484&gt;=DATE(2020,1,1),B484&lt;=DATE(2100,12,31),OR(C484="Online",C484="Retail",C484="Wholesale"),D484&lt;&gt;"",E484&lt;&gt;"",F484&lt;&gt;"",ISNUMBER(G484),G484&gt;0,G484=INT(G484),ISNUMBER(H484),H484&gt;=0,H484=INT(H484),ISNUMBER(I484),I484&gt;=0,I484=INT(I484)),FALSE),"OK","Check input"))</f>
        <v>OK</v>
      </c>
    </row>
    <row r="485" spans="1:13" ht="23" customHeight="1">
      <c r="A485" s="12" t="s">
        <v>531</v>
      </c>
      <c r="B485" s="13">
        <v>46201</v>
      </c>
      <c r="C485" s="12" t="s">
        <v>28</v>
      </c>
      <c r="D485" s="12" t="s">
        <v>47</v>
      </c>
      <c r="E485" s="12" t="s">
        <v>48</v>
      </c>
      <c r="F485" s="12" t="s">
        <v>45</v>
      </c>
      <c r="G485" s="14">
        <v>5</v>
      </c>
      <c r="H485" s="14">
        <v>1400</v>
      </c>
      <c r="I485" s="14">
        <v>410</v>
      </c>
      <c r="J485" s="15">
        <f>IF(M485="OK",G485*H485/100,"")</f>
        <v>70.0</v>
      </c>
      <c r="K485" s="15">
        <f>IF(M485="OK",G485*I485/100,"")</f>
        <v>20.5</v>
      </c>
      <c r="L485" s="15">
        <f>IF(M485="OK",J485-K485,"")</f>
        <v>49.5</v>
      </c>
      <c r="M485" s="16" t="str">
        <f>IF(A485="","",IF(IFERROR(AND(COUNTIF($A$6:$A$2005,A485)=1,ISNUMBER(B485),B485&gt;=DATE(2020,1,1),B485&lt;=DATE(2100,12,31),OR(C485="Online",C485="Retail",C485="Wholesale"),D485&lt;&gt;"",E485&lt;&gt;"",F485&lt;&gt;"",ISNUMBER(G485),G485&gt;0,G485=INT(G485),ISNUMBER(H485),H485&gt;=0,H485=INT(H485),ISNUMBER(I485),I485&gt;=0,I485=INT(I485)),FALSE),"OK","Check input"))</f>
        <v>OK</v>
      </c>
    </row>
    <row r="486" spans="1:13" ht="23" customHeight="1">
      <c r="A486" s="12" t="s">
        <v>532</v>
      </c>
      <c r="B486" s="13">
        <v>46201</v>
      </c>
      <c r="C486" s="12" t="s">
        <v>23</v>
      </c>
      <c r="D486" s="12" t="s">
        <v>33</v>
      </c>
      <c r="E486" s="12" t="s">
        <v>34</v>
      </c>
      <c r="F486" s="12" t="s">
        <v>26</v>
      </c>
      <c r="G486" s="14">
        <v>3</v>
      </c>
      <c r="H486" s="14">
        <v>2800</v>
      </c>
      <c r="I486" s="14">
        <v>1100</v>
      </c>
      <c r="J486" s="15">
        <f>IF(M486="OK",G486*H486/100,"")</f>
        <v>84.0</v>
      </c>
      <c r="K486" s="15">
        <f>IF(M486="OK",G486*I486/100,"")</f>
        <v>33.0</v>
      </c>
      <c r="L486" s="15">
        <f>IF(M486="OK",J486-K486,"")</f>
        <v>51.0</v>
      </c>
      <c r="M486" s="16" t="str">
        <f>IF(A486="","",IF(IFERROR(AND(COUNTIF($A$6:$A$2005,A486)=1,ISNUMBER(B486),B486&gt;=DATE(2020,1,1),B486&lt;=DATE(2100,12,31),OR(C486="Online",C486="Retail",C486="Wholesale"),D486&lt;&gt;"",E486&lt;&gt;"",F486&lt;&gt;"",ISNUMBER(G486),G486&gt;0,G486=INT(G486),ISNUMBER(H486),H486&gt;=0,H486=INT(H486),ISNUMBER(I486),I486&gt;=0,I486=INT(I486)),FALSE),"OK","Check input"))</f>
        <v>OK</v>
      </c>
    </row>
    <row r="487" spans="1:13" ht="23" customHeight="1">
      <c r="A487" s="12" t="s">
        <v>533</v>
      </c>
      <c r="B487" s="13">
        <v>46201</v>
      </c>
      <c r="C487" s="12" t="s">
        <v>50</v>
      </c>
      <c r="D487" s="12" t="s">
        <v>75</v>
      </c>
      <c r="E487" s="12" t="s">
        <v>76</v>
      </c>
      <c r="F487" s="12" t="s">
        <v>31</v>
      </c>
      <c r="G487" s="14">
        <v>3</v>
      </c>
      <c r="H487" s="14">
        <v>4600</v>
      </c>
      <c r="I487" s="14">
        <v>1920</v>
      </c>
      <c r="J487" s="15">
        <f>IF(M487="OK",G487*H487/100,"")</f>
        <v>138.0</v>
      </c>
      <c r="K487" s="15">
        <f>IF(M487="OK",G487*I487/100,"")</f>
        <v>57.6</v>
      </c>
      <c r="L487" s="15">
        <f>IF(M487="OK",J487-K487,"")</f>
        <v>80.4</v>
      </c>
      <c r="M487" s="16" t="str">
        <f>IF(A487="","",IF(IFERROR(AND(COUNTIF($A$6:$A$2005,A487)=1,ISNUMBER(B487),B487&gt;=DATE(2020,1,1),B487&lt;=DATE(2100,12,31),OR(C487="Online",C487="Retail",C487="Wholesale"),D487&lt;&gt;"",E487&lt;&gt;"",F487&lt;&gt;"",ISNUMBER(G487),G487&gt;0,G487=INT(G487),ISNUMBER(H487),H487&gt;=0,H487=INT(H487),ISNUMBER(I487),I487&gt;=0,I487=INT(I487)),FALSE),"OK","Check input"))</f>
        <v>OK</v>
      </c>
    </row>
    <row r="488" spans="1:13" ht="23" customHeight="1">
      <c r="A488" s="12" t="s">
        <v>534</v>
      </c>
      <c r="B488" s="13">
        <v>46201</v>
      </c>
      <c r="C488" s="12" t="s">
        <v>23</v>
      </c>
      <c r="D488" s="12" t="s">
        <v>24</v>
      </c>
      <c r="E488" s="12" t="s">
        <v>25</v>
      </c>
      <c r="F488" s="12" t="s">
        <v>26</v>
      </c>
      <c r="G488" s="14">
        <v>5</v>
      </c>
      <c r="H488" s="14">
        <v>4200</v>
      </c>
      <c r="I488" s="14">
        <v>1780</v>
      </c>
      <c r="J488" s="15">
        <f>IF(M488="OK",G488*H488/100,"")</f>
        <v>210.0</v>
      </c>
      <c r="K488" s="15">
        <f>IF(M488="OK",G488*I488/100,"")</f>
        <v>89.0</v>
      </c>
      <c r="L488" s="15">
        <f>IF(M488="OK",J488-K488,"")</f>
        <v>121.0</v>
      </c>
      <c r="M488" s="16" t="str">
        <f>IF(A488="","",IF(IFERROR(AND(COUNTIF($A$6:$A$2005,A488)=1,ISNUMBER(B488),B488&gt;=DATE(2020,1,1),B488&lt;=DATE(2100,12,31),OR(C488="Online",C488="Retail",C488="Wholesale"),D488&lt;&gt;"",E488&lt;&gt;"",F488&lt;&gt;"",ISNUMBER(G488),G488&gt;0,G488=INT(G488),ISNUMBER(H488),H488&gt;=0,H488=INT(H488),ISNUMBER(I488),I488&gt;=0,I488=INT(I488)),FALSE),"OK","Check input"))</f>
        <v>OK</v>
      </c>
    </row>
    <row r="489" spans="1:13" ht="23" customHeight="1">
      <c r="A489" s="12" t="s">
        <v>535</v>
      </c>
      <c r="B489" s="13">
        <v>46201</v>
      </c>
      <c r="C489" s="12" t="s">
        <v>50</v>
      </c>
      <c r="D489" s="12" t="s">
        <v>47</v>
      </c>
      <c r="E489" s="12" t="s">
        <v>48</v>
      </c>
      <c r="F489" s="12" t="s">
        <v>45</v>
      </c>
      <c r="G489" s="14">
        <v>3</v>
      </c>
      <c r="H489" s="14">
        <v>1400</v>
      </c>
      <c r="I489" s="14">
        <v>410</v>
      </c>
      <c r="J489" s="15">
        <f>IF(M489="OK",G489*H489/100,"")</f>
        <v>42.0</v>
      </c>
      <c r="K489" s="15">
        <f>IF(M489="OK",G489*I489/100,"")</f>
        <v>12.3</v>
      </c>
      <c r="L489" s="15">
        <f>IF(M489="OK",J489-K489,"")</f>
        <v>29.7</v>
      </c>
      <c r="M489" s="16" t="str">
        <f>IF(A489="","",IF(IFERROR(AND(COUNTIF($A$6:$A$2005,A489)=1,ISNUMBER(B489),B489&gt;=DATE(2020,1,1),B489&lt;=DATE(2100,12,31),OR(C489="Online",C489="Retail",C489="Wholesale"),D489&lt;&gt;"",E489&lt;&gt;"",F489&lt;&gt;"",ISNUMBER(G489),G489&gt;0,G489=INT(G489),ISNUMBER(H489),H489&gt;=0,H489=INT(H489),ISNUMBER(I489),I489&gt;=0,I489=INT(I489)),FALSE),"OK","Check input"))</f>
        <v>OK</v>
      </c>
    </row>
    <row r="490" spans="1:13" ht="23" customHeight="1">
      <c r="A490" s="12" t="s">
        <v>536</v>
      </c>
      <c r="B490" s="13">
        <v>46201</v>
      </c>
      <c r="C490" s="12" t="s">
        <v>28</v>
      </c>
      <c r="D490" s="12" t="s">
        <v>43</v>
      </c>
      <c r="E490" s="12" t="s">
        <v>44</v>
      </c>
      <c r="F490" s="12" t="s">
        <v>45</v>
      </c>
      <c r="G490" s="14">
        <v>4</v>
      </c>
      <c r="H490" s="14">
        <v>2200</v>
      </c>
      <c r="I490" s="14">
        <v>850</v>
      </c>
      <c r="J490" s="15">
        <f>IF(M490="OK",G490*H490/100,"")</f>
        <v>88.0</v>
      </c>
      <c r="K490" s="15">
        <f>IF(M490="OK",G490*I490/100,"")</f>
        <v>34.0</v>
      </c>
      <c r="L490" s="15">
        <f>IF(M490="OK",J490-K490,"")</f>
        <v>54.0</v>
      </c>
      <c r="M490" s="16" t="str">
        <f>IF(A490="","",IF(IFERROR(AND(COUNTIF($A$6:$A$2005,A490)=1,ISNUMBER(B490),B490&gt;=DATE(2020,1,1),B490&lt;=DATE(2100,12,31),OR(C490="Online",C490="Retail",C490="Wholesale"),D490&lt;&gt;"",E490&lt;&gt;"",F490&lt;&gt;"",ISNUMBER(G490),G490&gt;0,G490=INT(G490),ISNUMBER(H490),H490&gt;=0,H490=INT(H490),ISNUMBER(I490),I490&gt;=0,I490=INT(I490)),FALSE),"OK","Check input"))</f>
        <v>OK</v>
      </c>
    </row>
    <row r="491" spans="1:13" ht="23" customHeight="1">
      <c r="A491" s="12" t="s">
        <v>537</v>
      </c>
      <c r="B491" s="13">
        <v>46201</v>
      </c>
      <c r="C491" s="12" t="s">
        <v>23</v>
      </c>
      <c r="D491" s="12" t="s">
        <v>33</v>
      </c>
      <c r="E491" s="12" t="s">
        <v>34</v>
      </c>
      <c r="F491" s="12" t="s">
        <v>26</v>
      </c>
      <c r="G491" s="14">
        <v>4</v>
      </c>
      <c r="H491" s="14">
        <v>2800</v>
      </c>
      <c r="I491" s="14">
        <v>1100</v>
      </c>
      <c r="J491" s="15">
        <f>IF(M491="OK",G491*H491/100,"")</f>
        <v>112.0</v>
      </c>
      <c r="K491" s="15">
        <f>IF(M491="OK",G491*I491/100,"")</f>
        <v>44.0</v>
      </c>
      <c r="L491" s="15">
        <f>IF(M491="OK",J491-K491,"")</f>
        <v>68.0</v>
      </c>
      <c r="M491" s="16" t="str">
        <f>IF(A491="","",IF(IFERROR(AND(COUNTIF($A$6:$A$2005,A491)=1,ISNUMBER(B491),B491&gt;=DATE(2020,1,1),B491&lt;=DATE(2100,12,31),OR(C491="Online",C491="Retail",C491="Wholesale"),D491&lt;&gt;"",E491&lt;&gt;"",F491&lt;&gt;"",ISNUMBER(G491),G491&gt;0,G491=INT(G491),ISNUMBER(H491),H491&gt;=0,H491=INT(H491),ISNUMBER(I491),I491&gt;=0,I491=INT(I491)),FALSE),"OK","Check input"))</f>
        <v>OK</v>
      </c>
    </row>
    <row r="492" spans="1:13" ht="23" customHeight="1">
      <c r="A492" s="12" t="s">
        <v>538</v>
      </c>
      <c r="B492" s="13">
        <v>46201</v>
      </c>
      <c r="C492" s="12" t="s">
        <v>23</v>
      </c>
      <c r="D492" s="12" t="s">
        <v>29</v>
      </c>
      <c r="E492" s="12" t="s">
        <v>30</v>
      </c>
      <c r="F492" s="12" t="s">
        <v>31</v>
      </c>
      <c r="G492" s="14">
        <v>4</v>
      </c>
      <c r="H492" s="14">
        <v>3200</v>
      </c>
      <c r="I492" s="14">
        <v>1350</v>
      </c>
      <c r="J492" s="15">
        <f>IF(M492="OK",G492*H492/100,"")</f>
        <v>128.0</v>
      </c>
      <c r="K492" s="15">
        <f>IF(M492="OK",G492*I492/100,"")</f>
        <v>54.0</v>
      </c>
      <c r="L492" s="15">
        <f>IF(M492="OK",J492-K492,"")</f>
        <v>74.0</v>
      </c>
      <c r="M492" s="16" t="str">
        <f>IF(A492="","",IF(IFERROR(AND(COUNTIF($A$6:$A$2005,A492)=1,ISNUMBER(B492),B492&gt;=DATE(2020,1,1),B492&lt;=DATE(2100,12,31),OR(C492="Online",C492="Retail",C492="Wholesale"),D492&lt;&gt;"",E492&lt;&gt;"",F492&lt;&gt;"",ISNUMBER(G492),G492&gt;0,G492=INT(G492),ISNUMBER(H492),H492&gt;=0,H492=INT(H492),ISNUMBER(I492),I492&gt;=0,I492=INT(I492)),FALSE),"OK","Check input"))</f>
        <v>OK</v>
      </c>
    </row>
    <row r="493" spans="1:13" ht="23" customHeight="1">
      <c r="A493" s="12" t="s">
        <v>539</v>
      </c>
      <c r="B493" s="13">
        <v>46201</v>
      </c>
      <c r="C493" s="12" t="s">
        <v>28</v>
      </c>
      <c r="D493" s="12" t="s">
        <v>40</v>
      </c>
      <c r="E493" s="12" t="s">
        <v>41</v>
      </c>
      <c r="F493" s="12" t="s">
        <v>26</v>
      </c>
      <c r="G493" s="14">
        <v>5</v>
      </c>
      <c r="H493" s="14">
        <v>1200</v>
      </c>
      <c r="I493" s="14">
        <v>320</v>
      </c>
      <c r="J493" s="15">
        <f>IF(M493="OK",G493*H493/100,"")</f>
        <v>60.0</v>
      </c>
      <c r="K493" s="15">
        <f>IF(M493="OK",G493*I493/100,"")</f>
        <v>16.0</v>
      </c>
      <c r="L493" s="15">
        <f>IF(M493="OK",J493-K493,"")</f>
        <v>44.0</v>
      </c>
      <c r="M493" s="16" t="str">
        <f>IF(A493="","",IF(IFERROR(AND(COUNTIF($A$6:$A$2005,A493)=1,ISNUMBER(B493),B493&gt;=DATE(2020,1,1),B493&lt;=DATE(2100,12,31),OR(C493="Online",C493="Retail",C493="Wholesale"),D493&lt;&gt;"",E493&lt;&gt;"",F493&lt;&gt;"",ISNUMBER(G493),G493&gt;0,G493=INT(G493),ISNUMBER(H493),H493&gt;=0,H493=INT(H493),ISNUMBER(I493),I493&gt;=0,I493=INT(I493)),FALSE),"OK","Check input"))</f>
        <v>OK</v>
      </c>
    </row>
    <row r="494" spans="1:13" ht="23" customHeight="1">
      <c r="A494" s="12" t="s">
        <v>540</v>
      </c>
      <c r="B494" s="13">
        <v>46201</v>
      </c>
      <c r="C494" s="12" t="s">
        <v>23</v>
      </c>
      <c r="D494" s="12" t="s">
        <v>37</v>
      </c>
      <c r="E494" s="12" t="s">
        <v>38</v>
      </c>
      <c r="F494" s="12" t="s">
        <v>31</v>
      </c>
      <c r="G494" s="14">
        <v>2</v>
      </c>
      <c r="H494" s="14">
        <v>1800</v>
      </c>
      <c r="I494" s="14">
        <v>690</v>
      </c>
      <c r="J494" s="15">
        <f>IF(M494="OK",G494*H494/100,"")</f>
        <v>36.0</v>
      </c>
      <c r="K494" s="15">
        <f>IF(M494="OK",G494*I494/100,"")</f>
        <v>13.8</v>
      </c>
      <c r="L494" s="15">
        <f>IF(M494="OK",J494-K494,"")</f>
        <v>22.2</v>
      </c>
      <c r="M494" s="16" t="str">
        <f>IF(A494="","",IF(IFERROR(AND(COUNTIF($A$6:$A$2005,A494)=1,ISNUMBER(B494),B494&gt;=DATE(2020,1,1),B494&lt;=DATE(2100,12,31),OR(C494="Online",C494="Retail",C494="Wholesale"),D494&lt;&gt;"",E494&lt;&gt;"",F494&lt;&gt;"",ISNUMBER(G494),G494&gt;0,G494=INT(G494),ISNUMBER(H494),H494&gt;=0,H494=INT(H494),ISNUMBER(I494),I494&gt;=0,I494=INT(I494)),FALSE),"OK","Check input"))</f>
        <v>OK</v>
      </c>
    </row>
    <row r="495" spans="1:13" ht="23" customHeight="1">
      <c r="A495" s="12" t="s">
        <v>541</v>
      </c>
      <c r="B495" s="13">
        <v>46201</v>
      </c>
      <c r="C495" s="12" t="s">
        <v>28</v>
      </c>
      <c r="D495" s="12" t="s">
        <v>43</v>
      </c>
      <c r="E495" s="12" t="s">
        <v>44</v>
      </c>
      <c r="F495" s="12" t="s">
        <v>45</v>
      </c>
      <c r="G495" s="14">
        <v>3</v>
      </c>
      <c r="H495" s="14">
        <v>2200</v>
      </c>
      <c r="I495" s="14">
        <v>850</v>
      </c>
      <c r="J495" s="15">
        <f>IF(M495="OK",G495*H495/100,"")</f>
        <v>66.0</v>
      </c>
      <c r="K495" s="15">
        <f>IF(M495="OK",G495*I495/100,"")</f>
        <v>25.5</v>
      </c>
      <c r="L495" s="15">
        <f>IF(M495="OK",J495-K495,"")</f>
        <v>40.5</v>
      </c>
      <c r="M495" s="16" t="str">
        <f>IF(A495="","",IF(IFERROR(AND(COUNTIF($A$6:$A$2005,A495)=1,ISNUMBER(B495),B495&gt;=DATE(2020,1,1),B495&lt;=DATE(2100,12,31),OR(C495="Online",C495="Retail",C495="Wholesale"),D495&lt;&gt;"",E495&lt;&gt;"",F495&lt;&gt;"",ISNUMBER(G495),G495&gt;0,G495=INT(G495),ISNUMBER(H495),H495&gt;=0,H495=INT(H495),ISNUMBER(I495),I495&gt;=0,I495=INT(I495)),FALSE),"OK","Check input"))</f>
        <v>OK</v>
      </c>
    </row>
    <row r="496" spans="1:13" ht="23" customHeight="1">
      <c r="A496" s="12" t="s">
        <v>542</v>
      </c>
      <c r="B496" s="13">
        <v>46202</v>
      </c>
      <c r="C496" s="12" t="s">
        <v>23</v>
      </c>
      <c r="D496" s="12" t="s">
        <v>40</v>
      </c>
      <c r="E496" s="12" t="s">
        <v>41</v>
      </c>
      <c r="F496" s="12" t="s">
        <v>26</v>
      </c>
      <c r="G496" s="14">
        <v>3</v>
      </c>
      <c r="H496" s="14">
        <v>1200</v>
      </c>
      <c r="I496" s="14">
        <v>320</v>
      </c>
      <c r="J496" s="15">
        <f>IF(M496="OK",G496*H496/100,"")</f>
        <v>36.0</v>
      </c>
      <c r="K496" s="15">
        <f>IF(M496="OK",G496*I496/100,"")</f>
        <v>9.6</v>
      </c>
      <c r="L496" s="15">
        <f>IF(M496="OK",J496-K496,"")</f>
        <v>26.4</v>
      </c>
      <c r="M496" s="16" t="str">
        <f>IF(A496="","",IF(IFERROR(AND(COUNTIF($A$6:$A$2005,A496)=1,ISNUMBER(B496),B496&gt;=DATE(2020,1,1),B496&lt;=DATE(2100,12,31),OR(C496="Online",C496="Retail",C496="Wholesale"),D496&lt;&gt;"",E496&lt;&gt;"",F496&lt;&gt;"",ISNUMBER(G496),G496&gt;0,G496=INT(G496),ISNUMBER(H496),H496&gt;=0,H496=INT(H496),ISNUMBER(I496),I496&gt;=0,I496=INT(I496)),FALSE),"OK","Check input"))</f>
        <v>OK</v>
      </c>
    </row>
    <row r="497" spans="1:13" ht="23" customHeight="1">
      <c r="A497" s="12" t="s">
        <v>543</v>
      </c>
      <c r="B497" s="13">
        <v>46202</v>
      </c>
      <c r="C497" s="12" t="s">
        <v>28</v>
      </c>
      <c r="D497" s="12" t="s">
        <v>37</v>
      </c>
      <c r="E497" s="12" t="s">
        <v>38</v>
      </c>
      <c r="F497" s="12" t="s">
        <v>31</v>
      </c>
      <c r="G497" s="14">
        <v>3</v>
      </c>
      <c r="H497" s="14">
        <v>1800</v>
      </c>
      <c r="I497" s="14">
        <v>690</v>
      </c>
      <c r="J497" s="15">
        <f>IF(M497="OK",G497*H497/100,"")</f>
        <v>54.0</v>
      </c>
      <c r="K497" s="15">
        <f>IF(M497="OK",G497*I497/100,"")</f>
        <v>20.7</v>
      </c>
      <c r="L497" s="15">
        <f>IF(M497="OK",J497-K497,"")</f>
        <v>33.3</v>
      </c>
      <c r="M497" s="16" t="str">
        <f>IF(A497="","",IF(IFERROR(AND(COUNTIF($A$6:$A$2005,A497)=1,ISNUMBER(B497),B497&gt;=DATE(2020,1,1),B497&lt;=DATE(2100,12,31),OR(C497="Online",C497="Retail",C497="Wholesale"),D497&lt;&gt;"",E497&lt;&gt;"",F497&lt;&gt;"",ISNUMBER(G497),G497&gt;0,G497=INT(G497),ISNUMBER(H497),H497&gt;=0,H497=INT(H497),ISNUMBER(I497),I497&gt;=0,I497=INT(I497)),FALSE),"OK","Check input"))</f>
        <v>OK</v>
      </c>
    </row>
    <row r="498" spans="1:13" ht="23" customHeight="1">
      <c r="A498" s="12" t="s">
        <v>544</v>
      </c>
      <c r="B498" s="13">
        <v>46202</v>
      </c>
      <c r="C498" s="12" t="s">
        <v>23</v>
      </c>
      <c r="D498" s="12" t="s">
        <v>29</v>
      </c>
      <c r="E498" s="12" t="s">
        <v>30</v>
      </c>
      <c r="F498" s="12" t="s">
        <v>31</v>
      </c>
      <c r="G498" s="14">
        <v>3</v>
      </c>
      <c r="H498" s="14">
        <v>3200</v>
      </c>
      <c r="I498" s="14">
        <v>1350</v>
      </c>
      <c r="J498" s="15">
        <f>IF(M498="OK",G498*H498/100,"")</f>
        <v>96.0</v>
      </c>
      <c r="K498" s="15">
        <f>IF(M498="OK",G498*I498/100,"")</f>
        <v>40.5</v>
      </c>
      <c r="L498" s="15">
        <f>IF(M498="OK",J498-K498,"")</f>
        <v>55.5</v>
      </c>
      <c r="M498" s="16" t="str">
        <f>IF(A498="","",IF(IFERROR(AND(COUNTIF($A$6:$A$2005,A498)=1,ISNUMBER(B498),B498&gt;=DATE(2020,1,1),B498&lt;=DATE(2100,12,31),OR(C498="Online",C498="Retail",C498="Wholesale"),D498&lt;&gt;"",E498&lt;&gt;"",F498&lt;&gt;"",ISNUMBER(G498),G498&gt;0,G498=INT(G498),ISNUMBER(H498),H498&gt;=0,H498=INT(H498),ISNUMBER(I498),I498&gt;=0,I498=INT(I498)),FALSE),"OK","Check input"))</f>
        <v>OK</v>
      </c>
    </row>
    <row r="499" spans="1:13" ht="23" customHeight="1">
      <c r="A499" s="12" t="s">
        <v>545</v>
      </c>
      <c r="B499" s="13">
        <v>46202</v>
      </c>
      <c r="C499" s="12" t="s">
        <v>23</v>
      </c>
      <c r="D499" s="12" t="s">
        <v>56</v>
      </c>
      <c r="E499" s="12" t="s">
        <v>57</v>
      </c>
      <c r="F499" s="12" t="s">
        <v>26</v>
      </c>
      <c r="G499" s="14">
        <v>5</v>
      </c>
      <c r="H499" s="14">
        <v>2000</v>
      </c>
      <c r="I499" s="14">
        <v>730</v>
      </c>
      <c r="J499" s="15">
        <f>IF(M499="OK",G499*H499/100,"")</f>
        <v>100.0</v>
      </c>
      <c r="K499" s="15">
        <f>IF(M499="OK",G499*I499/100,"")</f>
        <v>36.5</v>
      </c>
      <c r="L499" s="15">
        <f>IF(M499="OK",J499-K499,"")</f>
        <v>63.5</v>
      </c>
      <c r="M499" s="16" t="str">
        <f>IF(A499="","",IF(IFERROR(AND(COUNTIF($A$6:$A$2005,A499)=1,ISNUMBER(B499),B499&gt;=DATE(2020,1,1),B499&lt;=DATE(2100,12,31),OR(C499="Online",C499="Retail",C499="Wholesale"),D499&lt;&gt;"",E499&lt;&gt;"",F499&lt;&gt;"",ISNUMBER(G499),G499&gt;0,G499=INT(G499),ISNUMBER(H499),H499&gt;=0,H499=INT(H499),ISNUMBER(I499),I499&gt;=0,I499=INT(I499)),FALSE),"OK","Check input"))</f>
        <v>OK</v>
      </c>
    </row>
    <row r="500" spans="1:13" ht="23" customHeight="1">
      <c r="A500" s="12" t="s">
        <v>546</v>
      </c>
      <c r="B500" s="13">
        <v>46202</v>
      </c>
      <c r="C500" s="12" t="s">
        <v>50</v>
      </c>
      <c r="D500" s="12" t="s">
        <v>40</v>
      </c>
      <c r="E500" s="12" t="s">
        <v>41</v>
      </c>
      <c r="F500" s="12" t="s">
        <v>26</v>
      </c>
      <c r="G500" s="14">
        <v>2</v>
      </c>
      <c r="H500" s="14">
        <v>1200</v>
      </c>
      <c r="I500" s="14">
        <v>320</v>
      </c>
      <c r="J500" s="15">
        <f>IF(M500="OK",G500*H500/100,"")</f>
        <v>24.0</v>
      </c>
      <c r="K500" s="15">
        <f>IF(M500="OK",G500*I500/100,"")</f>
        <v>6.4</v>
      </c>
      <c r="L500" s="15">
        <f>IF(M500="OK",J500-K500,"")</f>
        <v>17.6</v>
      </c>
      <c r="M500" s="16" t="str">
        <f>IF(A500="","",IF(IFERROR(AND(COUNTIF($A$6:$A$2005,A500)=1,ISNUMBER(B500),B500&gt;=DATE(2020,1,1),B500&lt;=DATE(2100,12,31),OR(C500="Online",C500="Retail",C500="Wholesale"),D500&lt;&gt;"",E500&lt;&gt;"",F500&lt;&gt;"",ISNUMBER(G500),G500&gt;0,G500=INT(G500),ISNUMBER(H500),H500&gt;=0,H500=INT(H500),ISNUMBER(I500),I500&gt;=0,I500=INT(I500)),FALSE),"OK","Check input"))</f>
        <v>OK</v>
      </c>
    </row>
    <row r="501" spans="1:13" ht="23" customHeight="1">
      <c r="A501" s="12" t="s">
        <v>547</v>
      </c>
      <c r="B501" s="13">
        <v>46202</v>
      </c>
      <c r="C501" s="12" t="s">
        <v>23</v>
      </c>
      <c r="D501" s="12" t="s">
        <v>56</v>
      </c>
      <c r="E501" s="12" t="s">
        <v>57</v>
      </c>
      <c r="F501" s="12" t="s">
        <v>26</v>
      </c>
      <c r="G501" s="14">
        <v>1</v>
      </c>
      <c r="H501" s="14">
        <v>2000</v>
      </c>
      <c r="I501" s="14">
        <v>730</v>
      </c>
      <c r="J501" s="15">
        <f>IF(M501="OK",G501*H501/100,"")</f>
        <v>20.0</v>
      </c>
      <c r="K501" s="15">
        <f>IF(M501="OK",G501*I501/100,"")</f>
        <v>7.3</v>
      </c>
      <c r="L501" s="15">
        <f>IF(M501="OK",J501-K501,"")</f>
        <v>12.7</v>
      </c>
      <c r="M501" s="16" t="str">
        <f>IF(A501="","",IF(IFERROR(AND(COUNTIF($A$6:$A$2005,A501)=1,ISNUMBER(B501),B501&gt;=DATE(2020,1,1),B501&lt;=DATE(2100,12,31),OR(C501="Online",C501="Retail",C501="Wholesale"),D501&lt;&gt;"",E501&lt;&gt;"",F501&lt;&gt;"",ISNUMBER(G501),G501&gt;0,G501=INT(G501),ISNUMBER(H501),H501&gt;=0,H501=INT(H501),ISNUMBER(I501),I501&gt;=0,I501=INT(I501)),FALSE),"OK","Check input"))</f>
        <v>OK</v>
      </c>
    </row>
    <row r="502" spans="1:13" ht="23" customHeight="1">
      <c r="A502" s="12" t="s">
        <v>548</v>
      </c>
      <c r="B502" s="13">
        <v>46203</v>
      </c>
      <c r="C502" s="12" t="s">
        <v>23</v>
      </c>
      <c r="D502" s="12" t="s">
        <v>65</v>
      </c>
      <c r="E502" s="12" t="s">
        <v>66</v>
      </c>
      <c r="F502" s="12" t="s">
        <v>45</v>
      </c>
      <c r="G502" s="14">
        <v>4</v>
      </c>
      <c r="H502" s="14">
        <v>2400</v>
      </c>
      <c r="I502" s="14">
        <v>980</v>
      </c>
      <c r="J502" s="15">
        <f>IF(M502="OK",G502*H502/100,"")</f>
        <v>96.0</v>
      </c>
      <c r="K502" s="15">
        <f>IF(M502="OK",G502*I502/100,"")</f>
        <v>39.2</v>
      </c>
      <c r="L502" s="15">
        <f>IF(M502="OK",J502-K502,"")</f>
        <v>56.8</v>
      </c>
      <c r="M502" s="16" t="str">
        <f>IF(A502="","",IF(IFERROR(AND(COUNTIF($A$6:$A$2005,A502)=1,ISNUMBER(B502),B502&gt;=DATE(2020,1,1),B502&lt;=DATE(2100,12,31),OR(C502="Online",C502="Retail",C502="Wholesale"),D502&lt;&gt;"",E502&lt;&gt;"",F502&lt;&gt;"",ISNUMBER(G502),G502&gt;0,G502=INT(G502),ISNUMBER(H502),H502&gt;=0,H502=INT(H502),ISNUMBER(I502),I502&gt;=0,I502=INT(I502)),FALSE),"OK","Check input"))</f>
        <v>OK</v>
      </c>
    </row>
    <row r="503" spans="1:13" ht="23" customHeight="1">
      <c r="A503" s="12" t="s">
        <v>549</v>
      </c>
      <c r="B503" s="13">
        <v>46203</v>
      </c>
      <c r="C503" s="12" t="s">
        <v>28</v>
      </c>
      <c r="D503" s="12" t="s">
        <v>40</v>
      </c>
      <c r="E503" s="12" t="s">
        <v>41</v>
      </c>
      <c r="F503" s="12" t="s">
        <v>26</v>
      </c>
      <c r="G503" s="14">
        <v>4</v>
      </c>
      <c r="H503" s="14">
        <v>1200</v>
      </c>
      <c r="I503" s="14">
        <v>320</v>
      </c>
      <c r="J503" s="15">
        <f>IF(M503="OK",G503*H503/100,"")</f>
        <v>48.0</v>
      </c>
      <c r="K503" s="15">
        <f>IF(M503="OK",G503*I503/100,"")</f>
        <v>12.8</v>
      </c>
      <c r="L503" s="15">
        <f>IF(M503="OK",J503-K503,"")</f>
        <v>35.2</v>
      </c>
      <c r="M503" s="16" t="str">
        <f>IF(A503="","",IF(IFERROR(AND(COUNTIF($A$6:$A$2005,A503)=1,ISNUMBER(B503),B503&gt;=DATE(2020,1,1),B503&lt;=DATE(2100,12,31),OR(C503="Online",C503="Retail",C503="Wholesale"),D503&lt;&gt;"",E503&lt;&gt;"",F503&lt;&gt;"",ISNUMBER(G503),G503&gt;0,G503=INT(G503),ISNUMBER(H503),H503&gt;=0,H503=INT(H503),ISNUMBER(I503),I503&gt;=0,I503=INT(I503)),FALSE),"OK","Check input"))</f>
        <v>OK</v>
      </c>
    </row>
    <row r="504" spans="1:13" ht="23" customHeight="1">
      <c r="A504" s="12" t="s">
        <v>550</v>
      </c>
      <c r="B504" s="13">
        <v>46203</v>
      </c>
      <c r="C504" s="12" t="s">
        <v>28</v>
      </c>
      <c r="D504" s="12" t="s">
        <v>40</v>
      </c>
      <c r="E504" s="12" t="s">
        <v>41</v>
      </c>
      <c r="F504" s="12" t="s">
        <v>26</v>
      </c>
      <c r="G504" s="14">
        <v>2</v>
      </c>
      <c r="H504" s="14">
        <v>1200</v>
      </c>
      <c r="I504" s="14">
        <v>320</v>
      </c>
      <c r="J504" s="15">
        <f>IF(M504="OK",G504*H504/100,"")</f>
        <v>24.0</v>
      </c>
      <c r="K504" s="15">
        <f>IF(M504="OK",G504*I504/100,"")</f>
        <v>6.4</v>
      </c>
      <c r="L504" s="15">
        <f>IF(M504="OK",J504-K504,"")</f>
        <v>17.6</v>
      </c>
      <c r="M504" s="16" t="str">
        <f>IF(A504="","",IF(IFERROR(AND(COUNTIF($A$6:$A$2005,A504)=1,ISNUMBER(B504),B504&gt;=DATE(2020,1,1),B504&lt;=DATE(2100,12,31),OR(C504="Online",C504="Retail",C504="Wholesale"),D504&lt;&gt;"",E504&lt;&gt;"",F504&lt;&gt;"",ISNUMBER(G504),G504&gt;0,G504=INT(G504),ISNUMBER(H504),H504&gt;=0,H504=INT(H504),ISNUMBER(I504),I504&gt;=0,I504=INT(I504)),FALSE),"OK","Check input"))</f>
        <v>OK</v>
      </c>
    </row>
    <row r="505" spans="1:13" ht="23" customHeight="1">
      <c r="A505" s="12" t="s">
        <v>551</v>
      </c>
      <c r="B505" s="13">
        <v>46203</v>
      </c>
      <c r="C505" s="12" t="s">
        <v>23</v>
      </c>
      <c r="D505" s="12" t="s">
        <v>40</v>
      </c>
      <c r="E505" s="12" t="s">
        <v>41</v>
      </c>
      <c r="F505" s="12" t="s">
        <v>26</v>
      </c>
      <c r="G505" s="14">
        <v>3</v>
      </c>
      <c r="H505" s="14">
        <v>1200</v>
      </c>
      <c r="I505" s="14">
        <v>320</v>
      </c>
      <c r="J505" s="15">
        <f>IF(M505="OK",G505*H505/100,"")</f>
        <v>36.0</v>
      </c>
      <c r="K505" s="15">
        <f>IF(M505="OK",G505*I505/100,"")</f>
        <v>9.6</v>
      </c>
      <c r="L505" s="15">
        <f>IF(M505="OK",J505-K505,"")</f>
        <v>26.4</v>
      </c>
      <c r="M505" s="16" t="str">
        <f>IF(A505="","",IF(IFERROR(AND(COUNTIF($A$6:$A$2005,A505)=1,ISNUMBER(B505),B505&gt;=DATE(2020,1,1),B505&lt;=DATE(2100,12,31),OR(C505="Online",C505="Retail",C505="Wholesale"),D505&lt;&gt;"",E505&lt;&gt;"",F505&lt;&gt;"",ISNUMBER(G505),G505&gt;0,G505=INT(G505),ISNUMBER(H505),H505&gt;=0,H505=INT(H505),ISNUMBER(I505),I505&gt;=0,I505=INT(I505)),FALSE),"OK","Check input"))</f>
        <v>OK</v>
      </c>
    </row>
    <row r="506" spans="1:13" ht="23" customHeight="1">
      <c r="A506" s="12" t="s">
        <v>552</v>
      </c>
      <c r="B506" s="13">
        <v>46203</v>
      </c>
      <c r="C506" s="12" t="s">
        <v>28</v>
      </c>
      <c r="D506" s="12" t="s">
        <v>33</v>
      </c>
      <c r="E506" s="12" t="s">
        <v>34</v>
      </c>
      <c r="F506" s="12" t="s">
        <v>26</v>
      </c>
      <c r="G506" s="14">
        <v>5</v>
      </c>
      <c r="H506" s="14">
        <v>2800</v>
      </c>
      <c r="I506" s="14">
        <v>1100</v>
      </c>
      <c r="J506" s="15">
        <f>IF(M506="OK",G506*H506/100,"")</f>
        <v>140.0</v>
      </c>
      <c r="K506" s="15">
        <f>IF(M506="OK",G506*I506/100,"")</f>
        <v>55.0</v>
      </c>
      <c r="L506" s="15">
        <f>IF(M506="OK",J506-K506,"")</f>
        <v>85.0</v>
      </c>
      <c r="M506" s="16" t="str">
        <f>IF(A506="","",IF(IFERROR(AND(COUNTIF($A$6:$A$2005,A506)=1,ISNUMBER(B506),B506&gt;=DATE(2020,1,1),B506&lt;=DATE(2100,12,31),OR(C506="Online",C506="Retail",C506="Wholesale"),D506&lt;&gt;"",E506&lt;&gt;"",F506&lt;&gt;"",ISNUMBER(G506),G506&gt;0,G506=INT(G506),ISNUMBER(H506),H506&gt;=0,H506=INT(H506),ISNUMBER(I506),I506&gt;=0,I506=INT(I506)),FALSE),"OK","Check input"))</f>
        <v>OK</v>
      </c>
    </row>
    <row r="507" spans="1:13" ht="23" customHeight="1">
      <c r="A507" s="12" t="s">
        <v>553</v>
      </c>
      <c r="B507" s="13">
        <v>46203</v>
      </c>
      <c r="C507" s="12" t="s">
        <v>23</v>
      </c>
      <c r="D507" s="12" t="s">
        <v>65</v>
      </c>
      <c r="E507" s="12" t="s">
        <v>66</v>
      </c>
      <c r="F507" s="12" t="s">
        <v>45</v>
      </c>
      <c r="G507" s="14">
        <v>1</v>
      </c>
      <c r="H507" s="14">
        <v>2400</v>
      </c>
      <c r="I507" s="14">
        <v>980</v>
      </c>
      <c r="J507" s="15">
        <f>IF(M507="OK",G507*H507/100,"")</f>
        <v>24.0</v>
      </c>
      <c r="K507" s="15">
        <f>IF(M507="OK",G507*I507/100,"")</f>
        <v>9.8</v>
      </c>
      <c r="L507" s="15">
        <f>IF(M507="OK",J507-K507,"")</f>
        <v>14.2</v>
      </c>
      <c r="M507" s="16" t="str">
        <f>IF(A507="","",IF(IFERROR(AND(COUNTIF($A$6:$A$2005,A507)=1,ISNUMBER(B507),B507&gt;=DATE(2020,1,1),B507&lt;=DATE(2100,12,31),OR(C507="Online",C507="Retail",C507="Wholesale"),D507&lt;&gt;"",E507&lt;&gt;"",F507&lt;&gt;"",ISNUMBER(G507),G507&gt;0,G507=INT(G507),ISNUMBER(H507),H507&gt;=0,H507=INT(H507),ISNUMBER(I507),I507&gt;=0,I507=INT(I507)),FALSE),"OK","Check input"))</f>
        <v>OK</v>
      </c>
    </row>
    <row r="508" spans="1:13" ht="23" customHeight="1">
      <c r="A508" s="12" t="s">
        <v>554</v>
      </c>
      <c r="B508" s="13">
        <v>46203</v>
      </c>
      <c r="C508" s="12" t="s">
        <v>23</v>
      </c>
      <c r="D508" s="12" t="s">
        <v>24</v>
      </c>
      <c r="E508" s="12" t="s">
        <v>25</v>
      </c>
      <c r="F508" s="12" t="s">
        <v>26</v>
      </c>
      <c r="G508" s="14">
        <v>4</v>
      </c>
      <c r="H508" s="14">
        <v>4200</v>
      </c>
      <c r="I508" s="14">
        <v>1780</v>
      </c>
      <c r="J508" s="15">
        <f>IF(M508="OK",G508*H508/100,"")</f>
        <v>168.0</v>
      </c>
      <c r="K508" s="15">
        <f>IF(M508="OK",G508*I508/100,"")</f>
        <v>71.2</v>
      </c>
      <c r="L508" s="15">
        <f>IF(M508="OK",J508-K508,"")</f>
        <v>96.8</v>
      </c>
      <c r="M508" s="16" t="str">
        <f>IF(A508="","",IF(IFERROR(AND(COUNTIF($A$6:$A$2005,A508)=1,ISNUMBER(B508),B508&gt;=DATE(2020,1,1),B508&lt;=DATE(2100,12,31),OR(C508="Online",C508="Retail",C508="Wholesale"),D508&lt;&gt;"",E508&lt;&gt;"",F508&lt;&gt;"",ISNUMBER(G508),G508&gt;0,G508=INT(G508),ISNUMBER(H508),H508&gt;=0,H508=INT(H508),ISNUMBER(I508),I508&gt;=0,I508=INT(I508)),FALSE),"OK","Check input"))</f>
        <v>OK</v>
      </c>
    </row>
    <row r="509" spans="1:13" ht="23" customHeight="1">
      <c r="A509" s="12" t="s">
        <v>555</v>
      </c>
      <c r="B509" s="13">
        <v>46203</v>
      </c>
      <c r="C509" s="12" t="s">
        <v>28</v>
      </c>
      <c r="D509" s="12" t="s">
        <v>47</v>
      </c>
      <c r="E509" s="12" t="s">
        <v>48</v>
      </c>
      <c r="F509" s="12" t="s">
        <v>45</v>
      </c>
      <c r="G509" s="14">
        <v>4</v>
      </c>
      <c r="H509" s="14">
        <v>1400</v>
      </c>
      <c r="I509" s="14">
        <v>410</v>
      </c>
      <c r="J509" s="15">
        <f>IF(M509="OK",G509*H509/100,"")</f>
        <v>56.0</v>
      </c>
      <c r="K509" s="15">
        <f>IF(M509="OK",G509*I509/100,"")</f>
        <v>16.4</v>
      </c>
      <c r="L509" s="15">
        <f>IF(M509="OK",J509-K509,"")</f>
        <v>39.6</v>
      </c>
      <c r="M509" s="16" t="str">
        <f>IF(A509="","",IF(IFERROR(AND(COUNTIF($A$6:$A$2005,A509)=1,ISNUMBER(B509),B509&gt;=DATE(2020,1,1),B509&lt;=DATE(2100,12,31),OR(C509="Online",C509="Retail",C509="Wholesale"),D509&lt;&gt;"",E509&lt;&gt;"",F509&lt;&gt;"",ISNUMBER(G509),G509&gt;0,G509=INT(G509),ISNUMBER(H509),H509&gt;=0,H509=INT(H509),ISNUMBER(I509),I509&gt;=0,I509=INT(I509)),FALSE),"OK","Check input"))</f>
        <v>OK</v>
      </c>
    </row>
    <row r="510" spans="1:13" ht="23" customHeight="1">
      <c r="A510" s="12" t="s">
        <v>556</v>
      </c>
      <c r="B510" s="13">
        <v>46204</v>
      </c>
      <c r="C510" s="12" t="s">
        <v>50</v>
      </c>
      <c r="D510" s="12" t="s">
        <v>65</v>
      </c>
      <c r="E510" s="12" t="s">
        <v>66</v>
      </c>
      <c r="F510" s="12" t="s">
        <v>45</v>
      </c>
      <c r="G510" s="14">
        <v>2</v>
      </c>
      <c r="H510" s="14">
        <v>2400</v>
      </c>
      <c r="I510" s="14">
        <v>980</v>
      </c>
      <c r="J510" s="15">
        <f>IF(M510="OK",G510*H510/100,"")</f>
        <v>48.0</v>
      </c>
      <c r="K510" s="15">
        <f>IF(M510="OK",G510*I510/100,"")</f>
        <v>19.6</v>
      </c>
      <c r="L510" s="15">
        <f>IF(M510="OK",J510-K510,"")</f>
        <v>28.4</v>
      </c>
      <c r="M510" s="16" t="str">
        <f>IF(A510="","",IF(IFERROR(AND(COUNTIF($A$6:$A$2005,A510)=1,ISNUMBER(B510),B510&gt;=DATE(2020,1,1),B510&lt;=DATE(2100,12,31),OR(C510="Online",C510="Retail",C510="Wholesale"),D510&lt;&gt;"",E510&lt;&gt;"",F510&lt;&gt;"",ISNUMBER(G510),G510&gt;0,G510=INT(G510),ISNUMBER(H510),H510&gt;=0,H510=INT(H510),ISNUMBER(I510),I510&gt;=0,I510=INT(I510)),FALSE),"OK","Check input"))</f>
        <v>OK</v>
      </c>
    </row>
    <row r="511" spans="1:13" ht="23" customHeight="1">
      <c r="A511" s="12" t="s">
        <v>557</v>
      </c>
      <c r="B511" s="13">
        <v>46204</v>
      </c>
      <c r="C511" s="12" t="s">
        <v>28</v>
      </c>
      <c r="D511" s="12" t="s">
        <v>29</v>
      </c>
      <c r="E511" s="12" t="s">
        <v>30</v>
      </c>
      <c r="F511" s="12" t="s">
        <v>31</v>
      </c>
      <c r="G511" s="14">
        <v>3</v>
      </c>
      <c r="H511" s="14">
        <v>3200</v>
      </c>
      <c r="I511" s="14">
        <v>1350</v>
      </c>
      <c r="J511" s="15">
        <f>IF(M511="OK",G511*H511/100,"")</f>
        <v>96.0</v>
      </c>
      <c r="K511" s="15">
        <f>IF(M511="OK",G511*I511/100,"")</f>
        <v>40.5</v>
      </c>
      <c r="L511" s="15">
        <f>IF(M511="OK",J511-K511,"")</f>
        <v>55.5</v>
      </c>
      <c r="M511" s="16" t="str">
        <f>IF(A511="","",IF(IFERROR(AND(COUNTIF($A$6:$A$2005,A511)=1,ISNUMBER(B511),B511&gt;=DATE(2020,1,1),B511&lt;=DATE(2100,12,31),OR(C511="Online",C511="Retail",C511="Wholesale"),D511&lt;&gt;"",E511&lt;&gt;"",F511&lt;&gt;"",ISNUMBER(G511),G511&gt;0,G511=INT(G511),ISNUMBER(H511),H511&gt;=0,H511=INT(H511),ISNUMBER(I511),I511&gt;=0,I511=INT(I511)),FALSE),"OK","Check input"))</f>
        <v>OK</v>
      </c>
    </row>
    <row r="512" spans="1:13" ht="23" customHeight="1">
      <c r="A512" s="12" t="s">
        <v>558</v>
      </c>
      <c r="B512" s="13">
        <v>46204</v>
      </c>
      <c r="C512" s="12" t="s">
        <v>28</v>
      </c>
      <c r="D512" s="12" t="s">
        <v>65</v>
      </c>
      <c r="E512" s="12" t="s">
        <v>66</v>
      </c>
      <c r="F512" s="12" t="s">
        <v>45</v>
      </c>
      <c r="G512" s="14">
        <v>3</v>
      </c>
      <c r="H512" s="14">
        <v>2400</v>
      </c>
      <c r="I512" s="14">
        <v>980</v>
      </c>
      <c r="J512" s="15">
        <f>IF(M512="OK",G512*H512/100,"")</f>
        <v>72.0</v>
      </c>
      <c r="K512" s="15">
        <f>IF(M512="OK",G512*I512/100,"")</f>
        <v>29.4</v>
      </c>
      <c r="L512" s="15">
        <f>IF(M512="OK",J512-K512,"")</f>
        <v>42.6</v>
      </c>
      <c r="M512" s="16" t="str">
        <f>IF(A512="","",IF(IFERROR(AND(COUNTIF($A$6:$A$2005,A512)=1,ISNUMBER(B512),B512&gt;=DATE(2020,1,1),B512&lt;=DATE(2100,12,31),OR(C512="Online",C512="Retail",C512="Wholesale"),D512&lt;&gt;"",E512&lt;&gt;"",F512&lt;&gt;"",ISNUMBER(G512),G512&gt;0,G512=INT(G512),ISNUMBER(H512),H512&gt;=0,H512=INT(H512),ISNUMBER(I512),I512&gt;=0,I512=INT(I512)),FALSE),"OK","Check input"))</f>
        <v>OK</v>
      </c>
    </row>
    <row r="513" spans="1:13" ht="23" customHeight="1">
      <c r="A513" s="12" t="s">
        <v>559</v>
      </c>
      <c r="B513" s="13">
        <v>46204</v>
      </c>
      <c r="C513" s="12" t="s">
        <v>23</v>
      </c>
      <c r="D513" s="12" t="s">
        <v>47</v>
      </c>
      <c r="E513" s="12" t="s">
        <v>48</v>
      </c>
      <c r="F513" s="12" t="s">
        <v>45</v>
      </c>
      <c r="G513" s="14">
        <v>4</v>
      </c>
      <c r="H513" s="14">
        <v>1400</v>
      </c>
      <c r="I513" s="14">
        <v>410</v>
      </c>
      <c r="J513" s="15">
        <f>IF(M513="OK",G513*H513/100,"")</f>
        <v>56.0</v>
      </c>
      <c r="K513" s="15">
        <f>IF(M513="OK",G513*I513/100,"")</f>
        <v>16.4</v>
      </c>
      <c r="L513" s="15">
        <f>IF(M513="OK",J513-K513,"")</f>
        <v>39.6</v>
      </c>
      <c r="M513" s="16" t="str">
        <f>IF(A513="","",IF(IFERROR(AND(COUNTIF($A$6:$A$2005,A513)=1,ISNUMBER(B513),B513&gt;=DATE(2020,1,1),B513&lt;=DATE(2100,12,31),OR(C513="Online",C513="Retail",C513="Wholesale"),D513&lt;&gt;"",E513&lt;&gt;"",F513&lt;&gt;"",ISNUMBER(G513),G513&gt;0,G513=INT(G513),ISNUMBER(H513),H513&gt;=0,H513=INT(H513),ISNUMBER(I513),I513&gt;=0,I513=INT(I513)),FALSE),"OK","Check input"))</f>
        <v>OK</v>
      </c>
    </row>
    <row r="514" spans="1:13" ht="23" customHeight="1">
      <c r="A514" s="12" t="s">
        <v>560</v>
      </c>
      <c r="B514" s="13">
        <v>46204</v>
      </c>
      <c r="C514" s="12" t="s">
        <v>23</v>
      </c>
      <c r="D514" s="12" t="s">
        <v>69</v>
      </c>
      <c r="E514" s="12" t="s">
        <v>70</v>
      </c>
      <c r="F514" s="12" t="s">
        <v>31</v>
      </c>
      <c r="G514" s="14">
        <v>3</v>
      </c>
      <c r="H514" s="14">
        <v>3800</v>
      </c>
      <c r="I514" s="14">
        <v>1440</v>
      </c>
      <c r="J514" s="15">
        <f>IF(M514="OK",G514*H514/100,"")</f>
        <v>114.0</v>
      </c>
      <c r="K514" s="15">
        <f>IF(M514="OK",G514*I514/100,"")</f>
        <v>43.2</v>
      </c>
      <c r="L514" s="15">
        <f>IF(M514="OK",J514-K514,"")</f>
        <v>70.8</v>
      </c>
      <c r="M514" s="16" t="str">
        <f>IF(A514="","",IF(IFERROR(AND(COUNTIF($A$6:$A$2005,A514)=1,ISNUMBER(B514),B514&gt;=DATE(2020,1,1),B514&lt;=DATE(2100,12,31),OR(C514="Online",C514="Retail",C514="Wholesale"),D514&lt;&gt;"",E514&lt;&gt;"",F514&lt;&gt;"",ISNUMBER(G514),G514&gt;0,G514=INT(G514),ISNUMBER(H514),H514&gt;=0,H514=INT(H514),ISNUMBER(I514),I514&gt;=0,I514=INT(I514)),FALSE),"OK","Check input"))</f>
        <v>OK</v>
      </c>
    </row>
    <row r="515" spans="1:13" ht="23" customHeight="1">
      <c r="A515" s="12" t="s">
        <v>561</v>
      </c>
      <c r="B515" s="13">
        <v>46204</v>
      </c>
      <c r="C515" s="12" t="s">
        <v>23</v>
      </c>
      <c r="D515" s="12" t="s">
        <v>43</v>
      </c>
      <c r="E515" s="12" t="s">
        <v>44</v>
      </c>
      <c r="F515" s="12" t="s">
        <v>45</v>
      </c>
      <c r="G515" s="14">
        <v>1</v>
      </c>
      <c r="H515" s="14">
        <v>2200</v>
      </c>
      <c r="I515" s="14">
        <v>850</v>
      </c>
      <c r="J515" s="15">
        <f>IF(M515="OK",G515*H515/100,"")</f>
        <v>22.0</v>
      </c>
      <c r="K515" s="15">
        <f>IF(M515="OK",G515*I515/100,"")</f>
        <v>8.5</v>
      </c>
      <c r="L515" s="15">
        <f>IF(M515="OK",J515-K515,"")</f>
        <v>13.5</v>
      </c>
      <c r="M515" s="16" t="str">
        <f>IF(A515="","",IF(IFERROR(AND(COUNTIF($A$6:$A$2005,A515)=1,ISNUMBER(B515),B515&gt;=DATE(2020,1,1),B515&lt;=DATE(2100,12,31),OR(C515="Online",C515="Retail",C515="Wholesale"),D515&lt;&gt;"",E515&lt;&gt;"",F515&lt;&gt;"",ISNUMBER(G515),G515&gt;0,G515=INT(G515),ISNUMBER(H515),H515&gt;=0,H515=INT(H515),ISNUMBER(I515),I515&gt;=0,I515=INT(I515)),FALSE),"OK","Check input"))</f>
        <v>OK</v>
      </c>
    </row>
    <row r="516" spans="1:13" ht="23" customHeight="1">
      <c r="A516" s="12" t="s">
        <v>562</v>
      </c>
      <c r="B516" s="13">
        <v>46204</v>
      </c>
      <c r="C516" s="12" t="s">
        <v>28</v>
      </c>
      <c r="D516" s="12" t="s">
        <v>40</v>
      </c>
      <c r="E516" s="12" t="s">
        <v>41</v>
      </c>
      <c r="F516" s="12" t="s">
        <v>26</v>
      </c>
      <c r="G516" s="14">
        <v>5</v>
      </c>
      <c r="H516" s="14">
        <v>1200</v>
      </c>
      <c r="I516" s="14">
        <v>320</v>
      </c>
      <c r="J516" s="15">
        <f>IF(M516="OK",G516*H516/100,"")</f>
        <v>60.0</v>
      </c>
      <c r="K516" s="15">
        <f>IF(M516="OK",G516*I516/100,"")</f>
        <v>16.0</v>
      </c>
      <c r="L516" s="15">
        <f>IF(M516="OK",J516-K516,"")</f>
        <v>44.0</v>
      </c>
      <c r="M516" s="16" t="str">
        <f>IF(A516="","",IF(IFERROR(AND(COUNTIF($A$6:$A$2005,A516)=1,ISNUMBER(B516),B516&gt;=DATE(2020,1,1),B516&lt;=DATE(2100,12,31),OR(C516="Online",C516="Retail",C516="Wholesale"),D516&lt;&gt;"",E516&lt;&gt;"",F516&lt;&gt;"",ISNUMBER(G516),G516&gt;0,G516=INT(G516),ISNUMBER(H516),H516&gt;=0,H516=INT(H516),ISNUMBER(I516),I516&gt;=0,I516=INT(I516)),FALSE),"OK","Check input"))</f>
        <v>OK</v>
      </c>
    </row>
    <row r="517" spans="1:13" ht="23" customHeight="1">
      <c r="A517" s="12" t="s">
        <v>563</v>
      </c>
      <c r="B517" s="13">
        <v>46205</v>
      </c>
      <c r="C517" s="12" t="s">
        <v>23</v>
      </c>
      <c r="D517" s="12" t="s">
        <v>69</v>
      </c>
      <c r="E517" s="12" t="s">
        <v>70</v>
      </c>
      <c r="F517" s="12" t="s">
        <v>31</v>
      </c>
      <c r="G517" s="14">
        <v>5</v>
      </c>
      <c r="H517" s="14">
        <v>3800</v>
      </c>
      <c r="I517" s="14">
        <v>1440</v>
      </c>
      <c r="J517" s="15">
        <f>IF(M517="OK",G517*H517/100,"")</f>
        <v>190.0</v>
      </c>
      <c r="K517" s="15">
        <f>IF(M517="OK",G517*I517/100,"")</f>
        <v>72.0</v>
      </c>
      <c r="L517" s="15">
        <f>IF(M517="OK",J517-K517,"")</f>
        <v>118.0</v>
      </c>
      <c r="M517" s="16" t="str">
        <f>IF(A517="","",IF(IFERROR(AND(COUNTIF($A$6:$A$2005,A517)=1,ISNUMBER(B517),B517&gt;=DATE(2020,1,1),B517&lt;=DATE(2100,12,31),OR(C517="Online",C517="Retail",C517="Wholesale"),D517&lt;&gt;"",E517&lt;&gt;"",F517&lt;&gt;"",ISNUMBER(G517),G517&gt;0,G517=INT(G517),ISNUMBER(H517),H517&gt;=0,H517=INT(H517),ISNUMBER(I517),I517&gt;=0,I517=INT(I517)),FALSE),"OK","Check input"))</f>
        <v>OK</v>
      </c>
    </row>
    <row r="518" spans="1:13" ht="23" customHeight="1">
      <c r="A518" s="12" t="s">
        <v>564</v>
      </c>
      <c r="B518" s="13">
        <v>46205</v>
      </c>
      <c r="C518" s="12" t="s">
        <v>23</v>
      </c>
      <c r="D518" s="12" t="s">
        <v>24</v>
      </c>
      <c r="E518" s="12" t="s">
        <v>25</v>
      </c>
      <c r="F518" s="12" t="s">
        <v>26</v>
      </c>
      <c r="G518" s="14">
        <v>2</v>
      </c>
      <c r="H518" s="14">
        <v>4200</v>
      </c>
      <c r="I518" s="14">
        <v>1780</v>
      </c>
      <c r="J518" s="15">
        <f>IF(M518="OK",G518*H518/100,"")</f>
        <v>84.0</v>
      </c>
      <c r="K518" s="15">
        <f>IF(M518="OK",G518*I518/100,"")</f>
        <v>35.6</v>
      </c>
      <c r="L518" s="15">
        <f>IF(M518="OK",J518-K518,"")</f>
        <v>48.4</v>
      </c>
      <c r="M518" s="16" t="str">
        <f>IF(A518="","",IF(IFERROR(AND(COUNTIF($A$6:$A$2005,A518)=1,ISNUMBER(B518),B518&gt;=DATE(2020,1,1),B518&lt;=DATE(2100,12,31),OR(C518="Online",C518="Retail",C518="Wholesale"),D518&lt;&gt;"",E518&lt;&gt;"",F518&lt;&gt;"",ISNUMBER(G518),G518&gt;0,G518=INT(G518),ISNUMBER(H518),H518&gt;=0,H518=INT(H518),ISNUMBER(I518),I518&gt;=0,I518=INT(I518)),FALSE),"OK","Check input"))</f>
        <v>OK</v>
      </c>
    </row>
    <row r="519" spans="1:13" ht="23" customHeight="1">
      <c r="A519" s="12" t="s">
        <v>565</v>
      </c>
      <c r="B519" s="13">
        <v>46205</v>
      </c>
      <c r="C519" s="12" t="s">
        <v>28</v>
      </c>
      <c r="D519" s="12" t="s">
        <v>43</v>
      </c>
      <c r="E519" s="12" t="s">
        <v>44</v>
      </c>
      <c r="F519" s="12" t="s">
        <v>45</v>
      </c>
      <c r="G519" s="14">
        <v>2</v>
      </c>
      <c r="H519" s="14">
        <v>2200</v>
      </c>
      <c r="I519" s="14">
        <v>850</v>
      </c>
      <c r="J519" s="15">
        <f>IF(M519="OK",G519*H519/100,"")</f>
        <v>44.0</v>
      </c>
      <c r="K519" s="15">
        <f>IF(M519="OK",G519*I519/100,"")</f>
        <v>17.0</v>
      </c>
      <c r="L519" s="15">
        <f>IF(M519="OK",J519-K519,"")</f>
        <v>27.0</v>
      </c>
      <c r="M519" s="16" t="str">
        <f>IF(A519="","",IF(IFERROR(AND(COUNTIF($A$6:$A$2005,A519)=1,ISNUMBER(B519),B519&gt;=DATE(2020,1,1),B519&lt;=DATE(2100,12,31),OR(C519="Online",C519="Retail",C519="Wholesale"),D519&lt;&gt;"",E519&lt;&gt;"",F519&lt;&gt;"",ISNUMBER(G519),G519&gt;0,G519=INT(G519),ISNUMBER(H519),H519&gt;=0,H519=INT(H519),ISNUMBER(I519),I519&gt;=0,I519=INT(I519)),FALSE),"OK","Check input"))</f>
        <v>OK</v>
      </c>
    </row>
    <row r="520" spans="1:13" ht="23" customHeight="1">
      <c r="A520" s="12" t="s">
        <v>566</v>
      </c>
      <c r="B520" s="13">
        <v>46205</v>
      </c>
      <c r="C520" s="12" t="s">
        <v>28</v>
      </c>
      <c r="D520" s="12" t="s">
        <v>40</v>
      </c>
      <c r="E520" s="12" t="s">
        <v>41</v>
      </c>
      <c r="F520" s="12" t="s">
        <v>26</v>
      </c>
      <c r="G520" s="14">
        <v>5</v>
      </c>
      <c r="H520" s="14">
        <v>1200</v>
      </c>
      <c r="I520" s="14">
        <v>320</v>
      </c>
      <c r="J520" s="15">
        <f>IF(M520="OK",G520*H520/100,"")</f>
        <v>60.0</v>
      </c>
      <c r="K520" s="15">
        <f>IF(M520="OK",G520*I520/100,"")</f>
        <v>16.0</v>
      </c>
      <c r="L520" s="15">
        <f>IF(M520="OK",J520-K520,"")</f>
        <v>44.0</v>
      </c>
      <c r="M520" s="16" t="str">
        <f>IF(A520="","",IF(IFERROR(AND(COUNTIF($A$6:$A$2005,A520)=1,ISNUMBER(B520),B520&gt;=DATE(2020,1,1),B520&lt;=DATE(2100,12,31),OR(C520="Online",C520="Retail",C520="Wholesale"),D520&lt;&gt;"",E520&lt;&gt;"",F520&lt;&gt;"",ISNUMBER(G520),G520&gt;0,G520=INT(G520),ISNUMBER(H520),H520&gt;=0,H520=INT(H520),ISNUMBER(I520),I520&gt;=0,I520=INT(I520)),FALSE),"OK","Check input"))</f>
        <v>OK</v>
      </c>
    </row>
    <row r="521" spans="1:13" ht="23" customHeight="1">
      <c r="A521" s="12" t="s">
        <v>567</v>
      </c>
      <c r="B521" s="13">
        <v>46205</v>
      </c>
      <c r="C521" s="12" t="s">
        <v>23</v>
      </c>
      <c r="D521" s="12" t="s">
        <v>24</v>
      </c>
      <c r="E521" s="12" t="s">
        <v>25</v>
      </c>
      <c r="F521" s="12" t="s">
        <v>26</v>
      </c>
      <c r="G521" s="14">
        <v>3</v>
      </c>
      <c r="H521" s="14">
        <v>4200</v>
      </c>
      <c r="I521" s="14">
        <v>1780</v>
      </c>
      <c r="J521" s="15">
        <f>IF(M521="OK",G521*H521/100,"")</f>
        <v>126.0</v>
      </c>
      <c r="K521" s="15">
        <f>IF(M521="OK",G521*I521/100,"")</f>
        <v>53.4</v>
      </c>
      <c r="L521" s="15">
        <f>IF(M521="OK",J521-K521,"")</f>
        <v>72.6</v>
      </c>
      <c r="M521" s="16" t="str">
        <f>IF(A521="","",IF(IFERROR(AND(COUNTIF($A$6:$A$2005,A521)=1,ISNUMBER(B521),B521&gt;=DATE(2020,1,1),B521&lt;=DATE(2100,12,31),OR(C521="Online",C521="Retail",C521="Wholesale"),D521&lt;&gt;"",E521&lt;&gt;"",F521&lt;&gt;"",ISNUMBER(G521),G521&gt;0,G521=INT(G521),ISNUMBER(H521),H521&gt;=0,H521=INT(H521),ISNUMBER(I521),I521&gt;=0,I521=INT(I521)),FALSE),"OK","Check input"))</f>
        <v>OK</v>
      </c>
    </row>
    <row r="522" spans="1:13" ht="23" customHeight="1">
      <c r="A522" s="12" t="s">
        <v>568</v>
      </c>
      <c r="B522" s="13">
        <v>46206</v>
      </c>
      <c r="C522" s="12" t="s">
        <v>23</v>
      </c>
      <c r="D522" s="12" t="s">
        <v>29</v>
      </c>
      <c r="E522" s="12" t="s">
        <v>30</v>
      </c>
      <c r="F522" s="12" t="s">
        <v>31</v>
      </c>
      <c r="G522" s="14">
        <v>5</v>
      </c>
      <c r="H522" s="14">
        <v>3200</v>
      </c>
      <c r="I522" s="14">
        <v>1350</v>
      </c>
      <c r="J522" s="15">
        <f>IF(M522="OK",G522*H522/100,"")</f>
        <v>160.0</v>
      </c>
      <c r="K522" s="15">
        <f>IF(M522="OK",G522*I522/100,"")</f>
        <v>67.5</v>
      </c>
      <c r="L522" s="15">
        <f>IF(M522="OK",J522-K522,"")</f>
        <v>92.5</v>
      </c>
      <c r="M522" s="16" t="str">
        <f>IF(A522="","",IF(IFERROR(AND(COUNTIF($A$6:$A$2005,A522)=1,ISNUMBER(B522),B522&gt;=DATE(2020,1,1),B522&lt;=DATE(2100,12,31),OR(C522="Online",C522="Retail",C522="Wholesale"),D522&lt;&gt;"",E522&lt;&gt;"",F522&lt;&gt;"",ISNUMBER(G522),G522&gt;0,G522=INT(G522),ISNUMBER(H522),H522&gt;=0,H522=INT(H522),ISNUMBER(I522),I522&gt;=0,I522=INT(I522)),FALSE),"OK","Check input"))</f>
        <v>OK</v>
      </c>
    </row>
    <row r="523" spans="1:13" ht="23" customHeight="1">
      <c r="A523" s="12" t="s">
        <v>569</v>
      </c>
      <c r="B523" s="13">
        <v>46206</v>
      </c>
      <c r="C523" s="12" t="s">
        <v>28</v>
      </c>
      <c r="D523" s="12" t="s">
        <v>43</v>
      </c>
      <c r="E523" s="12" t="s">
        <v>44</v>
      </c>
      <c r="F523" s="12" t="s">
        <v>45</v>
      </c>
      <c r="G523" s="14">
        <v>4</v>
      </c>
      <c r="H523" s="14">
        <v>2200</v>
      </c>
      <c r="I523" s="14">
        <v>850</v>
      </c>
      <c r="J523" s="15">
        <f>IF(M523="OK",G523*H523/100,"")</f>
        <v>88.0</v>
      </c>
      <c r="K523" s="15">
        <f>IF(M523="OK",G523*I523/100,"")</f>
        <v>34.0</v>
      </c>
      <c r="L523" s="15">
        <f>IF(M523="OK",J523-K523,"")</f>
        <v>54.0</v>
      </c>
      <c r="M523" s="16" t="str">
        <f>IF(A523="","",IF(IFERROR(AND(COUNTIF($A$6:$A$2005,A523)=1,ISNUMBER(B523),B523&gt;=DATE(2020,1,1),B523&lt;=DATE(2100,12,31),OR(C523="Online",C523="Retail",C523="Wholesale"),D523&lt;&gt;"",E523&lt;&gt;"",F523&lt;&gt;"",ISNUMBER(G523),G523&gt;0,G523=INT(G523),ISNUMBER(H523),H523&gt;=0,H523=INT(H523),ISNUMBER(I523),I523&gt;=0,I523=INT(I523)),FALSE),"OK","Check input"))</f>
        <v>OK</v>
      </c>
    </row>
    <row r="524" spans="1:13" ht="23" customHeight="1">
      <c r="A524" s="12" t="s">
        <v>570</v>
      </c>
      <c r="B524" s="13">
        <v>46206</v>
      </c>
      <c r="C524" s="12" t="s">
        <v>28</v>
      </c>
      <c r="D524" s="12" t="s">
        <v>40</v>
      </c>
      <c r="E524" s="12" t="s">
        <v>41</v>
      </c>
      <c r="F524" s="12" t="s">
        <v>26</v>
      </c>
      <c r="G524" s="14">
        <v>3</v>
      </c>
      <c r="H524" s="14">
        <v>1200</v>
      </c>
      <c r="I524" s="14">
        <v>320</v>
      </c>
      <c r="J524" s="15">
        <f>IF(M524="OK",G524*H524/100,"")</f>
        <v>36.0</v>
      </c>
      <c r="K524" s="15">
        <f>IF(M524="OK",G524*I524/100,"")</f>
        <v>9.6</v>
      </c>
      <c r="L524" s="15">
        <f>IF(M524="OK",J524-K524,"")</f>
        <v>26.4</v>
      </c>
      <c r="M524" s="16" t="str">
        <f>IF(A524="","",IF(IFERROR(AND(COUNTIF($A$6:$A$2005,A524)=1,ISNUMBER(B524),B524&gt;=DATE(2020,1,1),B524&lt;=DATE(2100,12,31),OR(C524="Online",C524="Retail",C524="Wholesale"),D524&lt;&gt;"",E524&lt;&gt;"",F524&lt;&gt;"",ISNUMBER(G524),G524&gt;0,G524=INT(G524),ISNUMBER(H524),H524&gt;=0,H524=INT(H524),ISNUMBER(I524),I524&gt;=0,I524=INT(I524)),FALSE),"OK","Check input"))</f>
        <v>OK</v>
      </c>
    </row>
    <row r="525" spans="1:13" ht="23" customHeight="1">
      <c r="A525" s="12" t="s">
        <v>571</v>
      </c>
      <c r="B525" s="13">
        <v>46206</v>
      </c>
      <c r="C525" s="12" t="s">
        <v>28</v>
      </c>
      <c r="D525" s="12" t="s">
        <v>75</v>
      </c>
      <c r="E525" s="12" t="s">
        <v>76</v>
      </c>
      <c r="F525" s="12" t="s">
        <v>31</v>
      </c>
      <c r="G525" s="14">
        <v>3</v>
      </c>
      <c r="H525" s="14">
        <v>4600</v>
      </c>
      <c r="I525" s="14">
        <v>1920</v>
      </c>
      <c r="J525" s="15">
        <f>IF(M525="OK",G525*H525/100,"")</f>
        <v>138.0</v>
      </c>
      <c r="K525" s="15">
        <f>IF(M525="OK",G525*I525/100,"")</f>
        <v>57.6</v>
      </c>
      <c r="L525" s="15">
        <f>IF(M525="OK",J525-K525,"")</f>
        <v>80.4</v>
      </c>
      <c r="M525" s="16" t="str">
        <f>IF(A525="","",IF(IFERROR(AND(COUNTIF($A$6:$A$2005,A525)=1,ISNUMBER(B525),B525&gt;=DATE(2020,1,1),B525&lt;=DATE(2100,12,31),OR(C525="Online",C525="Retail",C525="Wholesale"),D525&lt;&gt;"",E525&lt;&gt;"",F525&lt;&gt;"",ISNUMBER(G525),G525&gt;0,G525=INT(G525),ISNUMBER(H525),H525&gt;=0,H525=INT(H525),ISNUMBER(I525),I525&gt;=0,I525=INT(I525)),FALSE),"OK","Check input"))</f>
        <v>OK</v>
      </c>
    </row>
    <row r="526" spans="1:13" ht="23" customHeight="1">
      <c r="A526" s="12" t="s">
        <v>572</v>
      </c>
      <c r="B526" s="13">
        <v>46206</v>
      </c>
      <c r="C526" s="12" t="s">
        <v>28</v>
      </c>
      <c r="D526" s="12" t="s">
        <v>43</v>
      </c>
      <c r="E526" s="12" t="s">
        <v>44</v>
      </c>
      <c r="F526" s="12" t="s">
        <v>45</v>
      </c>
      <c r="G526" s="14">
        <v>4</v>
      </c>
      <c r="H526" s="14">
        <v>2200</v>
      </c>
      <c r="I526" s="14">
        <v>850</v>
      </c>
      <c r="J526" s="15">
        <f>IF(M526="OK",G526*H526/100,"")</f>
        <v>88.0</v>
      </c>
      <c r="K526" s="15">
        <f>IF(M526="OK",G526*I526/100,"")</f>
        <v>34.0</v>
      </c>
      <c r="L526" s="15">
        <f>IF(M526="OK",J526-K526,"")</f>
        <v>54.0</v>
      </c>
      <c r="M526" s="16" t="str">
        <f>IF(A526="","",IF(IFERROR(AND(COUNTIF($A$6:$A$2005,A526)=1,ISNUMBER(B526),B526&gt;=DATE(2020,1,1),B526&lt;=DATE(2100,12,31),OR(C526="Online",C526="Retail",C526="Wholesale"),D526&lt;&gt;"",E526&lt;&gt;"",F526&lt;&gt;"",ISNUMBER(G526),G526&gt;0,G526=INT(G526),ISNUMBER(H526),H526&gt;=0,H526=INT(H526),ISNUMBER(I526),I526&gt;=0,I526=INT(I526)),FALSE),"OK","Check input"))</f>
        <v>OK</v>
      </c>
    </row>
    <row r="527" spans="1:13" ht="23" customHeight="1">
      <c r="A527" s="12" t="s">
        <v>573</v>
      </c>
      <c r="B527" s="13">
        <v>46206</v>
      </c>
      <c r="C527" s="12" t="s">
        <v>28</v>
      </c>
      <c r="D527" s="12" t="s">
        <v>33</v>
      </c>
      <c r="E527" s="12" t="s">
        <v>34</v>
      </c>
      <c r="F527" s="12" t="s">
        <v>26</v>
      </c>
      <c r="G527" s="14">
        <v>5</v>
      </c>
      <c r="H527" s="14">
        <v>2800</v>
      </c>
      <c r="I527" s="14">
        <v>1100</v>
      </c>
      <c r="J527" s="15">
        <f>IF(M527="OK",G527*H527/100,"")</f>
        <v>140.0</v>
      </c>
      <c r="K527" s="15">
        <f>IF(M527="OK",G527*I527/100,"")</f>
        <v>55.0</v>
      </c>
      <c r="L527" s="15">
        <f>IF(M527="OK",J527-K527,"")</f>
        <v>85.0</v>
      </c>
      <c r="M527" s="16" t="str">
        <f>IF(A527="","",IF(IFERROR(AND(COUNTIF($A$6:$A$2005,A527)=1,ISNUMBER(B527),B527&gt;=DATE(2020,1,1),B527&lt;=DATE(2100,12,31),OR(C527="Online",C527="Retail",C527="Wholesale"),D527&lt;&gt;"",E527&lt;&gt;"",F527&lt;&gt;"",ISNUMBER(G527),G527&gt;0,G527=INT(G527),ISNUMBER(H527),H527&gt;=0,H527=INT(H527),ISNUMBER(I527),I527&gt;=0,I527=INT(I527)),FALSE),"OK","Check input"))</f>
        <v>OK</v>
      </c>
    </row>
    <row r="528" spans="1:13" ht="23" customHeight="1">
      <c r="A528" s="12" t="s">
        <v>574</v>
      </c>
      <c r="B528" s="13">
        <v>46206</v>
      </c>
      <c r="C528" s="12" t="s">
        <v>23</v>
      </c>
      <c r="D528" s="12" t="s">
        <v>24</v>
      </c>
      <c r="E528" s="12" t="s">
        <v>25</v>
      </c>
      <c r="F528" s="12" t="s">
        <v>26</v>
      </c>
      <c r="G528" s="14">
        <v>5</v>
      </c>
      <c r="H528" s="14">
        <v>4200</v>
      </c>
      <c r="I528" s="14">
        <v>1780</v>
      </c>
      <c r="J528" s="15">
        <f>IF(M528="OK",G528*H528/100,"")</f>
        <v>210.0</v>
      </c>
      <c r="K528" s="15">
        <f>IF(M528="OK",G528*I528/100,"")</f>
        <v>89.0</v>
      </c>
      <c r="L528" s="15">
        <f>IF(M528="OK",J528-K528,"")</f>
        <v>121.0</v>
      </c>
      <c r="M528" s="16" t="str">
        <f>IF(A528="","",IF(IFERROR(AND(COUNTIF($A$6:$A$2005,A528)=1,ISNUMBER(B528),B528&gt;=DATE(2020,1,1),B528&lt;=DATE(2100,12,31),OR(C528="Online",C528="Retail",C528="Wholesale"),D528&lt;&gt;"",E528&lt;&gt;"",F528&lt;&gt;"",ISNUMBER(G528),G528&gt;0,G528=INT(G528),ISNUMBER(H528),H528&gt;=0,H528=INT(H528),ISNUMBER(I528),I528&gt;=0,I528=INT(I528)),FALSE),"OK","Check input"))</f>
        <v>OK</v>
      </c>
    </row>
    <row r="529" spans="1:13" ht="23" customHeight="1">
      <c r="A529" s="12" t="s">
        <v>575</v>
      </c>
      <c r="B529" s="13">
        <v>46207</v>
      </c>
      <c r="C529" s="12" t="s">
        <v>28</v>
      </c>
      <c r="D529" s="12" t="s">
        <v>33</v>
      </c>
      <c r="E529" s="12" t="s">
        <v>34</v>
      </c>
      <c r="F529" s="12" t="s">
        <v>26</v>
      </c>
      <c r="G529" s="14">
        <v>2</v>
      </c>
      <c r="H529" s="14">
        <v>2800</v>
      </c>
      <c r="I529" s="14">
        <v>1100</v>
      </c>
      <c r="J529" s="15">
        <f>IF(M529="OK",G529*H529/100,"")</f>
        <v>56.0</v>
      </c>
      <c r="K529" s="15">
        <f>IF(M529="OK",G529*I529/100,"")</f>
        <v>22.0</v>
      </c>
      <c r="L529" s="15">
        <f>IF(M529="OK",J529-K529,"")</f>
        <v>34.0</v>
      </c>
      <c r="M529" s="16" t="str">
        <f>IF(A529="","",IF(IFERROR(AND(COUNTIF($A$6:$A$2005,A529)=1,ISNUMBER(B529),B529&gt;=DATE(2020,1,1),B529&lt;=DATE(2100,12,31),OR(C529="Online",C529="Retail",C529="Wholesale"),D529&lt;&gt;"",E529&lt;&gt;"",F529&lt;&gt;"",ISNUMBER(G529),G529&gt;0,G529=INT(G529),ISNUMBER(H529),H529&gt;=0,H529=INT(H529),ISNUMBER(I529),I529&gt;=0,I529=INT(I529)),FALSE),"OK","Check input"))</f>
        <v>OK</v>
      </c>
    </row>
    <row r="530" spans="1:13" ht="23" customHeight="1">
      <c r="A530" s="12" t="s">
        <v>576</v>
      </c>
      <c r="B530" s="13">
        <v>46207</v>
      </c>
      <c r="C530" s="12" t="s">
        <v>50</v>
      </c>
      <c r="D530" s="12" t="s">
        <v>37</v>
      </c>
      <c r="E530" s="12" t="s">
        <v>38</v>
      </c>
      <c r="F530" s="12" t="s">
        <v>31</v>
      </c>
      <c r="G530" s="14">
        <v>4</v>
      </c>
      <c r="H530" s="14">
        <v>1800</v>
      </c>
      <c r="I530" s="14">
        <v>690</v>
      </c>
      <c r="J530" s="15">
        <f>IF(M530="OK",G530*H530/100,"")</f>
        <v>72.0</v>
      </c>
      <c r="K530" s="15">
        <f>IF(M530="OK",G530*I530/100,"")</f>
        <v>27.6</v>
      </c>
      <c r="L530" s="15">
        <f>IF(M530="OK",J530-K530,"")</f>
        <v>44.4</v>
      </c>
      <c r="M530" s="16" t="str">
        <f>IF(A530="","",IF(IFERROR(AND(COUNTIF($A$6:$A$2005,A530)=1,ISNUMBER(B530),B530&gt;=DATE(2020,1,1),B530&lt;=DATE(2100,12,31),OR(C530="Online",C530="Retail",C530="Wholesale"),D530&lt;&gt;"",E530&lt;&gt;"",F530&lt;&gt;"",ISNUMBER(G530),G530&gt;0,G530=INT(G530),ISNUMBER(H530),H530&gt;=0,H530=INT(H530),ISNUMBER(I530),I530&gt;=0,I530=INT(I530)),FALSE),"OK","Check input"))</f>
        <v>OK</v>
      </c>
    </row>
    <row r="531" spans="1:13" ht="23" customHeight="1">
      <c r="A531" s="12" t="s">
        <v>577</v>
      </c>
      <c r="B531" s="13">
        <v>46207</v>
      </c>
      <c r="C531" s="12" t="s">
        <v>28</v>
      </c>
      <c r="D531" s="12" t="s">
        <v>40</v>
      </c>
      <c r="E531" s="12" t="s">
        <v>41</v>
      </c>
      <c r="F531" s="12" t="s">
        <v>26</v>
      </c>
      <c r="G531" s="14">
        <v>4</v>
      </c>
      <c r="H531" s="14">
        <v>1200</v>
      </c>
      <c r="I531" s="14">
        <v>320</v>
      </c>
      <c r="J531" s="15">
        <f>IF(M531="OK",G531*H531/100,"")</f>
        <v>48.0</v>
      </c>
      <c r="K531" s="15">
        <f>IF(M531="OK",G531*I531/100,"")</f>
        <v>12.8</v>
      </c>
      <c r="L531" s="15">
        <f>IF(M531="OK",J531-K531,"")</f>
        <v>35.2</v>
      </c>
      <c r="M531" s="16" t="str">
        <f>IF(A531="","",IF(IFERROR(AND(COUNTIF($A$6:$A$2005,A531)=1,ISNUMBER(B531),B531&gt;=DATE(2020,1,1),B531&lt;=DATE(2100,12,31),OR(C531="Online",C531="Retail",C531="Wholesale"),D531&lt;&gt;"",E531&lt;&gt;"",F531&lt;&gt;"",ISNUMBER(G531),G531&gt;0,G531=INT(G531),ISNUMBER(H531),H531&gt;=0,H531=INT(H531),ISNUMBER(I531),I531&gt;=0,I531=INT(I531)),FALSE),"OK","Check input"))</f>
        <v>OK</v>
      </c>
    </row>
    <row r="532" spans="1:13" ht="23" customHeight="1">
      <c r="A532" s="12" t="s">
        <v>578</v>
      </c>
      <c r="B532" s="13">
        <v>46207</v>
      </c>
      <c r="C532" s="12" t="s">
        <v>23</v>
      </c>
      <c r="D532" s="12" t="s">
        <v>75</v>
      </c>
      <c r="E532" s="12" t="s">
        <v>76</v>
      </c>
      <c r="F532" s="12" t="s">
        <v>31</v>
      </c>
      <c r="G532" s="14">
        <v>2</v>
      </c>
      <c r="H532" s="14">
        <v>4600</v>
      </c>
      <c r="I532" s="14">
        <v>1920</v>
      </c>
      <c r="J532" s="15">
        <f>IF(M532="OK",G532*H532/100,"")</f>
        <v>92.0</v>
      </c>
      <c r="K532" s="15">
        <f>IF(M532="OK",G532*I532/100,"")</f>
        <v>38.4</v>
      </c>
      <c r="L532" s="15">
        <f>IF(M532="OK",J532-K532,"")</f>
        <v>53.6</v>
      </c>
      <c r="M532" s="16" t="str">
        <f>IF(A532="","",IF(IFERROR(AND(COUNTIF($A$6:$A$2005,A532)=1,ISNUMBER(B532),B532&gt;=DATE(2020,1,1),B532&lt;=DATE(2100,12,31),OR(C532="Online",C532="Retail",C532="Wholesale"),D532&lt;&gt;"",E532&lt;&gt;"",F532&lt;&gt;"",ISNUMBER(G532),G532&gt;0,G532=INT(G532),ISNUMBER(H532),H532&gt;=0,H532=INT(H532),ISNUMBER(I532),I532&gt;=0,I532=INT(I532)),FALSE),"OK","Check input"))</f>
        <v>OK</v>
      </c>
    </row>
    <row r="533" spans="1:13" ht="23" customHeight="1">
      <c r="A533" s="12" t="s">
        <v>579</v>
      </c>
      <c r="B533" s="13">
        <v>46208</v>
      </c>
      <c r="C533" s="12" t="s">
        <v>28</v>
      </c>
      <c r="D533" s="12" t="s">
        <v>37</v>
      </c>
      <c r="E533" s="12" t="s">
        <v>38</v>
      </c>
      <c r="F533" s="12" t="s">
        <v>31</v>
      </c>
      <c r="G533" s="14">
        <v>2</v>
      </c>
      <c r="H533" s="14">
        <v>1800</v>
      </c>
      <c r="I533" s="14">
        <v>690</v>
      </c>
      <c r="J533" s="15">
        <f>IF(M533="OK",G533*H533/100,"")</f>
        <v>36.0</v>
      </c>
      <c r="K533" s="15">
        <f>IF(M533="OK",G533*I533/100,"")</f>
        <v>13.8</v>
      </c>
      <c r="L533" s="15">
        <f>IF(M533="OK",J533-K533,"")</f>
        <v>22.2</v>
      </c>
      <c r="M533" s="16" t="str">
        <f>IF(A533="","",IF(IFERROR(AND(COUNTIF($A$6:$A$2005,A533)=1,ISNUMBER(B533),B533&gt;=DATE(2020,1,1),B533&lt;=DATE(2100,12,31),OR(C533="Online",C533="Retail",C533="Wholesale"),D533&lt;&gt;"",E533&lt;&gt;"",F533&lt;&gt;"",ISNUMBER(G533),G533&gt;0,G533=INT(G533),ISNUMBER(H533),H533&gt;=0,H533=INT(H533),ISNUMBER(I533),I533&gt;=0,I533=INT(I533)),FALSE),"OK","Check input"))</f>
        <v>OK</v>
      </c>
    </row>
    <row r="534" spans="1:13" ht="23" customHeight="1">
      <c r="A534" s="12" t="s">
        <v>580</v>
      </c>
      <c r="B534" s="13">
        <v>46208</v>
      </c>
      <c r="C534" s="12" t="s">
        <v>28</v>
      </c>
      <c r="D534" s="12" t="s">
        <v>40</v>
      </c>
      <c r="E534" s="12" t="s">
        <v>41</v>
      </c>
      <c r="F534" s="12" t="s">
        <v>26</v>
      </c>
      <c r="G534" s="14">
        <v>3</v>
      </c>
      <c r="H534" s="14">
        <v>1200</v>
      </c>
      <c r="I534" s="14">
        <v>320</v>
      </c>
      <c r="J534" s="15">
        <f>IF(M534="OK",G534*H534/100,"")</f>
        <v>36.0</v>
      </c>
      <c r="K534" s="15">
        <f>IF(M534="OK",G534*I534/100,"")</f>
        <v>9.6</v>
      </c>
      <c r="L534" s="15">
        <f>IF(M534="OK",J534-K534,"")</f>
        <v>26.4</v>
      </c>
      <c r="M534" s="16" t="str">
        <f>IF(A534="","",IF(IFERROR(AND(COUNTIF($A$6:$A$2005,A534)=1,ISNUMBER(B534),B534&gt;=DATE(2020,1,1),B534&lt;=DATE(2100,12,31),OR(C534="Online",C534="Retail",C534="Wholesale"),D534&lt;&gt;"",E534&lt;&gt;"",F534&lt;&gt;"",ISNUMBER(G534),G534&gt;0,G534=INT(G534),ISNUMBER(H534),H534&gt;=0,H534=INT(H534),ISNUMBER(I534),I534&gt;=0,I534=INT(I534)),FALSE),"OK","Check input"))</f>
        <v>OK</v>
      </c>
    </row>
    <row r="535" spans="1:13" ht="23" customHeight="1">
      <c r="A535" s="12" t="s">
        <v>581</v>
      </c>
      <c r="B535" s="13">
        <v>46208</v>
      </c>
      <c r="C535" s="12" t="s">
        <v>28</v>
      </c>
      <c r="D535" s="12" t="s">
        <v>69</v>
      </c>
      <c r="E535" s="12" t="s">
        <v>70</v>
      </c>
      <c r="F535" s="12" t="s">
        <v>31</v>
      </c>
      <c r="G535" s="14">
        <v>1</v>
      </c>
      <c r="H535" s="14">
        <v>3800</v>
      </c>
      <c r="I535" s="14">
        <v>1440</v>
      </c>
      <c r="J535" s="15">
        <f>IF(M535="OK",G535*H535/100,"")</f>
        <v>38.0</v>
      </c>
      <c r="K535" s="15">
        <f>IF(M535="OK",G535*I535/100,"")</f>
        <v>14.4</v>
      </c>
      <c r="L535" s="15">
        <f>IF(M535="OK",J535-K535,"")</f>
        <v>23.6</v>
      </c>
      <c r="M535" s="16" t="str">
        <f>IF(A535="","",IF(IFERROR(AND(COUNTIF($A$6:$A$2005,A535)=1,ISNUMBER(B535),B535&gt;=DATE(2020,1,1),B535&lt;=DATE(2100,12,31),OR(C535="Online",C535="Retail",C535="Wholesale"),D535&lt;&gt;"",E535&lt;&gt;"",F535&lt;&gt;"",ISNUMBER(G535),G535&gt;0,G535=INT(G535),ISNUMBER(H535),H535&gt;=0,H535=INT(H535),ISNUMBER(I535),I535&gt;=0,I535=INT(I535)),FALSE),"OK","Check input"))</f>
        <v>OK</v>
      </c>
    </row>
    <row r="536" spans="1:13" ht="23" customHeight="1">
      <c r="A536" s="12" t="s">
        <v>582</v>
      </c>
      <c r="B536" s="13">
        <v>46208</v>
      </c>
      <c r="C536" s="12" t="s">
        <v>50</v>
      </c>
      <c r="D536" s="12" t="s">
        <v>40</v>
      </c>
      <c r="E536" s="12" t="s">
        <v>41</v>
      </c>
      <c r="F536" s="12" t="s">
        <v>26</v>
      </c>
      <c r="G536" s="14">
        <v>2</v>
      </c>
      <c r="H536" s="14">
        <v>1200</v>
      </c>
      <c r="I536" s="14">
        <v>320</v>
      </c>
      <c r="J536" s="15">
        <f>IF(M536="OK",G536*H536/100,"")</f>
        <v>24.0</v>
      </c>
      <c r="K536" s="15">
        <f>IF(M536="OK",G536*I536/100,"")</f>
        <v>6.4</v>
      </c>
      <c r="L536" s="15">
        <f>IF(M536="OK",J536-K536,"")</f>
        <v>17.6</v>
      </c>
      <c r="M536" s="16" t="str">
        <f>IF(A536="","",IF(IFERROR(AND(COUNTIF($A$6:$A$2005,A536)=1,ISNUMBER(B536),B536&gt;=DATE(2020,1,1),B536&lt;=DATE(2100,12,31),OR(C536="Online",C536="Retail",C536="Wholesale"),D536&lt;&gt;"",E536&lt;&gt;"",F536&lt;&gt;"",ISNUMBER(G536),G536&gt;0,G536=INT(G536),ISNUMBER(H536),H536&gt;=0,H536=INT(H536),ISNUMBER(I536),I536&gt;=0,I536=INT(I536)),FALSE),"OK","Check input"))</f>
        <v>OK</v>
      </c>
    </row>
    <row r="537" spans="1:13" ht="23" customHeight="1">
      <c r="A537" s="12" t="s">
        <v>583</v>
      </c>
      <c r="B537" s="13">
        <v>46209</v>
      </c>
      <c r="C537" s="12" t="s">
        <v>28</v>
      </c>
      <c r="D537" s="12" t="s">
        <v>29</v>
      </c>
      <c r="E537" s="12" t="s">
        <v>30</v>
      </c>
      <c r="F537" s="12" t="s">
        <v>31</v>
      </c>
      <c r="G537" s="14">
        <v>5</v>
      </c>
      <c r="H537" s="14">
        <v>3200</v>
      </c>
      <c r="I537" s="14">
        <v>1350</v>
      </c>
      <c r="J537" s="15">
        <f>IF(M537="OK",G537*H537/100,"")</f>
        <v>160.0</v>
      </c>
      <c r="K537" s="15">
        <f>IF(M537="OK",G537*I537/100,"")</f>
        <v>67.5</v>
      </c>
      <c r="L537" s="15">
        <f>IF(M537="OK",J537-K537,"")</f>
        <v>92.5</v>
      </c>
      <c r="M537" s="16" t="str">
        <f>IF(A537="","",IF(IFERROR(AND(COUNTIF($A$6:$A$2005,A537)=1,ISNUMBER(B537),B537&gt;=DATE(2020,1,1),B537&lt;=DATE(2100,12,31),OR(C537="Online",C537="Retail",C537="Wholesale"),D537&lt;&gt;"",E537&lt;&gt;"",F537&lt;&gt;"",ISNUMBER(G537),G537&gt;0,G537=INT(G537),ISNUMBER(H537),H537&gt;=0,H537=INT(H537),ISNUMBER(I537),I537&gt;=0,I537=INT(I537)),FALSE),"OK","Check input"))</f>
        <v>OK</v>
      </c>
    </row>
    <row r="538" spans="1:13" ht="23" customHeight="1">
      <c r="A538" s="12" t="s">
        <v>584</v>
      </c>
      <c r="B538" s="13">
        <v>46209</v>
      </c>
      <c r="C538" s="12" t="s">
        <v>23</v>
      </c>
      <c r="D538" s="12" t="s">
        <v>56</v>
      </c>
      <c r="E538" s="12" t="s">
        <v>57</v>
      </c>
      <c r="F538" s="12" t="s">
        <v>26</v>
      </c>
      <c r="G538" s="14">
        <v>4</v>
      </c>
      <c r="H538" s="14">
        <v>2000</v>
      </c>
      <c r="I538" s="14">
        <v>730</v>
      </c>
      <c r="J538" s="15">
        <f>IF(M538="OK",G538*H538/100,"")</f>
        <v>80.0</v>
      </c>
      <c r="K538" s="15">
        <f>IF(M538="OK",G538*I538/100,"")</f>
        <v>29.2</v>
      </c>
      <c r="L538" s="15">
        <f>IF(M538="OK",J538-K538,"")</f>
        <v>50.8</v>
      </c>
      <c r="M538" s="16" t="str">
        <f>IF(A538="","",IF(IFERROR(AND(COUNTIF($A$6:$A$2005,A538)=1,ISNUMBER(B538),B538&gt;=DATE(2020,1,1),B538&lt;=DATE(2100,12,31),OR(C538="Online",C538="Retail",C538="Wholesale"),D538&lt;&gt;"",E538&lt;&gt;"",F538&lt;&gt;"",ISNUMBER(G538),G538&gt;0,G538=INT(G538),ISNUMBER(H538),H538&gt;=0,H538=INT(H538),ISNUMBER(I538),I538&gt;=0,I538=INT(I538)),FALSE),"OK","Check input"))</f>
        <v>OK</v>
      </c>
    </row>
    <row r="539" spans="1:13" ht="23" customHeight="1">
      <c r="A539" s="12" t="s">
        <v>585</v>
      </c>
      <c r="B539" s="13">
        <v>46209</v>
      </c>
      <c r="C539" s="12" t="s">
        <v>23</v>
      </c>
      <c r="D539" s="12" t="s">
        <v>51</v>
      </c>
      <c r="E539" s="12" t="s">
        <v>52</v>
      </c>
      <c r="F539" s="12" t="s">
        <v>45</v>
      </c>
      <c r="G539" s="14">
        <v>1</v>
      </c>
      <c r="H539" s="14">
        <v>1600</v>
      </c>
      <c r="I539" s="14">
        <v>520</v>
      </c>
      <c r="J539" s="15">
        <f>IF(M539="OK",G539*H539/100,"")</f>
        <v>16.0</v>
      </c>
      <c r="K539" s="15">
        <f>IF(M539="OK",G539*I539/100,"")</f>
        <v>5.2</v>
      </c>
      <c r="L539" s="15">
        <f>IF(M539="OK",J539-K539,"")</f>
        <v>10.8</v>
      </c>
      <c r="M539" s="16" t="str">
        <f>IF(A539="","",IF(IFERROR(AND(COUNTIF($A$6:$A$2005,A539)=1,ISNUMBER(B539),B539&gt;=DATE(2020,1,1),B539&lt;=DATE(2100,12,31),OR(C539="Online",C539="Retail",C539="Wholesale"),D539&lt;&gt;"",E539&lt;&gt;"",F539&lt;&gt;"",ISNUMBER(G539),G539&gt;0,G539=INT(G539),ISNUMBER(H539),H539&gt;=0,H539=INT(H539),ISNUMBER(I539),I539&gt;=0,I539=INT(I539)),FALSE),"OK","Check input"))</f>
        <v>OK</v>
      </c>
    </row>
    <row r="540" spans="1:13" ht="23" customHeight="1">
      <c r="A540" s="12" t="s">
        <v>586</v>
      </c>
      <c r="B540" s="13">
        <v>46209</v>
      </c>
      <c r="C540" s="12" t="s">
        <v>23</v>
      </c>
      <c r="D540" s="12" t="s">
        <v>40</v>
      </c>
      <c r="E540" s="12" t="s">
        <v>41</v>
      </c>
      <c r="F540" s="12" t="s">
        <v>26</v>
      </c>
      <c r="G540" s="14">
        <v>1</v>
      </c>
      <c r="H540" s="14">
        <v>1200</v>
      </c>
      <c r="I540" s="14">
        <v>320</v>
      </c>
      <c r="J540" s="15">
        <f>IF(M540="OK",G540*H540/100,"")</f>
        <v>12.0</v>
      </c>
      <c r="K540" s="15">
        <f>IF(M540="OK",G540*I540/100,"")</f>
        <v>3.2</v>
      </c>
      <c r="L540" s="15">
        <f>IF(M540="OK",J540-K540,"")</f>
        <v>8.8</v>
      </c>
      <c r="M540" s="16" t="str">
        <f>IF(A540="","",IF(IFERROR(AND(COUNTIF($A$6:$A$2005,A540)=1,ISNUMBER(B540),B540&gt;=DATE(2020,1,1),B540&lt;=DATE(2100,12,31),OR(C540="Online",C540="Retail",C540="Wholesale"),D540&lt;&gt;"",E540&lt;&gt;"",F540&lt;&gt;"",ISNUMBER(G540),G540&gt;0,G540=INT(G540),ISNUMBER(H540),H540&gt;=0,H540=INT(H540),ISNUMBER(I540),I540&gt;=0,I540=INT(I540)),FALSE),"OK","Check input"))</f>
        <v>OK</v>
      </c>
    </row>
    <row r="541" spans="1:13" ht="23" customHeight="1">
      <c r="A541" s="12" t="s">
        <v>587</v>
      </c>
      <c r="B541" s="13">
        <v>46209</v>
      </c>
      <c r="C541" s="12" t="s">
        <v>28</v>
      </c>
      <c r="D541" s="12" t="s">
        <v>37</v>
      </c>
      <c r="E541" s="12" t="s">
        <v>38</v>
      </c>
      <c r="F541" s="12" t="s">
        <v>31</v>
      </c>
      <c r="G541" s="14">
        <v>5</v>
      </c>
      <c r="H541" s="14">
        <v>1800</v>
      </c>
      <c r="I541" s="14">
        <v>690</v>
      </c>
      <c r="J541" s="15">
        <f>IF(M541="OK",G541*H541/100,"")</f>
        <v>90.0</v>
      </c>
      <c r="K541" s="15">
        <f>IF(M541="OK",G541*I541/100,"")</f>
        <v>34.5</v>
      </c>
      <c r="L541" s="15">
        <f>IF(M541="OK",J541-K541,"")</f>
        <v>55.5</v>
      </c>
      <c r="M541" s="16" t="str">
        <f>IF(A541="","",IF(IFERROR(AND(COUNTIF($A$6:$A$2005,A541)=1,ISNUMBER(B541),B541&gt;=DATE(2020,1,1),B541&lt;=DATE(2100,12,31),OR(C541="Online",C541="Retail",C541="Wholesale"),D541&lt;&gt;"",E541&lt;&gt;"",F541&lt;&gt;"",ISNUMBER(G541),G541&gt;0,G541=INT(G541),ISNUMBER(H541),H541&gt;=0,H541=INT(H541),ISNUMBER(I541),I541&gt;=0,I541=INT(I541)),FALSE),"OK","Check input"))</f>
        <v>OK</v>
      </c>
    </row>
    <row r="542" spans="1:13" ht="23" customHeight="1">
      <c r="A542" s="12" t="s">
        <v>588</v>
      </c>
      <c r="B542" s="13">
        <v>46209</v>
      </c>
      <c r="C542" s="12" t="s">
        <v>23</v>
      </c>
      <c r="D542" s="12" t="s">
        <v>24</v>
      </c>
      <c r="E542" s="12" t="s">
        <v>25</v>
      </c>
      <c r="F542" s="12" t="s">
        <v>26</v>
      </c>
      <c r="G542" s="14">
        <v>5</v>
      </c>
      <c r="H542" s="14">
        <v>4200</v>
      </c>
      <c r="I542" s="14">
        <v>1780</v>
      </c>
      <c r="J542" s="15">
        <f>IF(M542="OK",G542*H542/100,"")</f>
        <v>210.0</v>
      </c>
      <c r="K542" s="15">
        <f>IF(M542="OK",G542*I542/100,"")</f>
        <v>89.0</v>
      </c>
      <c r="L542" s="15">
        <f>IF(M542="OK",J542-K542,"")</f>
        <v>121.0</v>
      </c>
      <c r="M542" s="16" t="str">
        <f>IF(A542="","",IF(IFERROR(AND(COUNTIF($A$6:$A$2005,A542)=1,ISNUMBER(B542),B542&gt;=DATE(2020,1,1),B542&lt;=DATE(2100,12,31),OR(C542="Online",C542="Retail",C542="Wholesale"),D542&lt;&gt;"",E542&lt;&gt;"",F542&lt;&gt;"",ISNUMBER(G542),G542&gt;0,G542=INT(G542),ISNUMBER(H542),H542&gt;=0,H542=INT(H542),ISNUMBER(I542),I542&gt;=0,I542=INT(I542)),FALSE),"OK","Check input"))</f>
        <v>OK</v>
      </c>
    </row>
    <row r="543" spans="1:13" ht="23" customHeight="1">
      <c r="A543" s="12" t="s">
        <v>589</v>
      </c>
      <c r="B543" s="13">
        <v>46210</v>
      </c>
      <c r="C543" s="12" t="s">
        <v>50</v>
      </c>
      <c r="D543" s="12" t="s">
        <v>24</v>
      </c>
      <c r="E543" s="12" t="s">
        <v>25</v>
      </c>
      <c r="F543" s="12" t="s">
        <v>26</v>
      </c>
      <c r="G543" s="14">
        <v>3</v>
      </c>
      <c r="H543" s="14">
        <v>4200</v>
      </c>
      <c r="I543" s="14">
        <v>1780</v>
      </c>
      <c r="J543" s="15">
        <f>IF(M543="OK",G543*H543/100,"")</f>
        <v>126.0</v>
      </c>
      <c r="K543" s="15">
        <f>IF(M543="OK",G543*I543/100,"")</f>
        <v>53.4</v>
      </c>
      <c r="L543" s="15">
        <f>IF(M543="OK",J543-K543,"")</f>
        <v>72.6</v>
      </c>
      <c r="M543" s="16" t="str">
        <f>IF(A543="","",IF(IFERROR(AND(COUNTIF($A$6:$A$2005,A543)=1,ISNUMBER(B543),B543&gt;=DATE(2020,1,1),B543&lt;=DATE(2100,12,31),OR(C543="Online",C543="Retail",C543="Wholesale"),D543&lt;&gt;"",E543&lt;&gt;"",F543&lt;&gt;"",ISNUMBER(G543),G543&gt;0,G543=INT(G543),ISNUMBER(H543),H543&gt;=0,H543=INT(H543),ISNUMBER(I543),I543&gt;=0,I543=INT(I543)),FALSE),"OK","Check input"))</f>
        <v>OK</v>
      </c>
    </row>
    <row r="544" spans="1:13" ht="23" customHeight="1">
      <c r="A544" s="12" t="s">
        <v>590</v>
      </c>
      <c r="B544" s="13">
        <v>46210</v>
      </c>
      <c r="C544" s="12" t="s">
        <v>23</v>
      </c>
      <c r="D544" s="12" t="s">
        <v>75</v>
      </c>
      <c r="E544" s="12" t="s">
        <v>76</v>
      </c>
      <c r="F544" s="12" t="s">
        <v>31</v>
      </c>
      <c r="G544" s="14">
        <v>4</v>
      </c>
      <c r="H544" s="14">
        <v>4600</v>
      </c>
      <c r="I544" s="14">
        <v>1920</v>
      </c>
      <c r="J544" s="15">
        <f>IF(M544="OK",G544*H544/100,"")</f>
        <v>184.0</v>
      </c>
      <c r="K544" s="15">
        <f>IF(M544="OK",G544*I544/100,"")</f>
        <v>76.8</v>
      </c>
      <c r="L544" s="15">
        <f>IF(M544="OK",J544-K544,"")</f>
        <v>107.2</v>
      </c>
      <c r="M544" s="16" t="str">
        <f>IF(A544="","",IF(IFERROR(AND(COUNTIF($A$6:$A$2005,A544)=1,ISNUMBER(B544),B544&gt;=DATE(2020,1,1),B544&lt;=DATE(2100,12,31),OR(C544="Online",C544="Retail",C544="Wholesale"),D544&lt;&gt;"",E544&lt;&gt;"",F544&lt;&gt;"",ISNUMBER(G544),G544&gt;0,G544=INT(G544),ISNUMBER(H544),H544&gt;=0,H544=INT(H544),ISNUMBER(I544),I544&gt;=0,I544=INT(I544)),FALSE),"OK","Check input"))</f>
        <v>OK</v>
      </c>
    </row>
    <row r="545" spans="1:13" ht="23" customHeight="1">
      <c r="A545" s="12" t="s">
        <v>591</v>
      </c>
      <c r="B545" s="13">
        <v>46210</v>
      </c>
      <c r="C545" s="12" t="s">
        <v>28</v>
      </c>
      <c r="D545" s="12" t="s">
        <v>43</v>
      </c>
      <c r="E545" s="12" t="s">
        <v>44</v>
      </c>
      <c r="F545" s="12" t="s">
        <v>45</v>
      </c>
      <c r="G545" s="14">
        <v>1</v>
      </c>
      <c r="H545" s="14">
        <v>2200</v>
      </c>
      <c r="I545" s="14">
        <v>850</v>
      </c>
      <c r="J545" s="15">
        <f>IF(M545="OK",G545*H545/100,"")</f>
        <v>22.0</v>
      </c>
      <c r="K545" s="15">
        <f>IF(M545="OK",G545*I545/100,"")</f>
        <v>8.5</v>
      </c>
      <c r="L545" s="15">
        <f>IF(M545="OK",J545-K545,"")</f>
        <v>13.5</v>
      </c>
      <c r="M545" s="16" t="str">
        <f>IF(A545="","",IF(IFERROR(AND(COUNTIF($A$6:$A$2005,A545)=1,ISNUMBER(B545),B545&gt;=DATE(2020,1,1),B545&lt;=DATE(2100,12,31),OR(C545="Online",C545="Retail",C545="Wholesale"),D545&lt;&gt;"",E545&lt;&gt;"",F545&lt;&gt;"",ISNUMBER(G545),G545&gt;0,G545=INT(G545),ISNUMBER(H545),H545&gt;=0,H545=INT(H545),ISNUMBER(I545),I545&gt;=0,I545=INT(I545)),FALSE),"OK","Check input"))</f>
        <v>OK</v>
      </c>
    </row>
    <row r="546" spans="1:13" ht="23" customHeight="1">
      <c r="A546" s="12" t="s">
        <v>592</v>
      </c>
      <c r="B546" s="13">
        <v>46210</v>
      </c>
      <c r="C546" s="12" t="s">
        <v>23</v>
      </c>
      <c r="D546" s="12" t="s">
        <v>69</v>
      </c>
      <c r="E546" s="12" t="s">
        <v>70</v>
      </c>
      <c r="F546" s="12" t="s">
        <v>31</v>
      </c>
      <c r="G546" s="14">
        <v>5</v>
      </c>
      <c r="H546" s="14">
        <v>3800</v>
      </c>
      <c r="I546" s="14">
        <v>1440</v>
      </c>
      <c r="J546" s="15">
        <f>IF(M546="OK",G546*H546/100,"")</f>
        <v>190.0</v>
      </c>
      <c r="K546" s="15">
        <f>IF(M546="OK",G546*I546/100,"")</f>
        <v>72.0</v>
      </c>
      <c r="L546" s="15">
        <f>IF(M546="OK",J546-K546,"")</f>
        <v>118.0</v>
      </c>
      <c r="M546" s="16" t="str">
        <f>IF(A546="","",IF(IFERROR(AND(COUNTIF($A$6:$A$2005,A546)=1,ISNUMBER(B546),B546&gt;=DATE(2020,1,1),B546&lt;=DATE(2100,12,31),OR(C546="Online",C546="Retail",C546="Wholesale"),D546&lt;&gt;"",E546&lt;&gt;"",F546&lt;&gt;"",ISNUMBER(G546),G546&gt;0,G546=INT(G546),ISNUMBER(H546),H546&gt;=0,H546=INT(H546),ISNUMBER(I546),I546&gt;=0,I546=INT(I546)),FALSE),"OK","Check input"))</f>
        <v>OK</v>
      </c>
    </row>
    <row r="547" spans="1:13" ht="23" customHeight="1">
      <c r="A547" s="12" t="s">
        <v>593</v>
      </c>
      <c r="B547" s="13">
        <v>46210</v>
      </c>
      <c r="C547" s="12" t="s">
        <v>23</v>
      </c>
      <c r="D547" s="12" t="s">
        <v>65</v>
      </c>
      <c r="E547" s="12" t="s">
        <v>66</v>
      </c>
      <c r="F547" s="12" t="s">
        <v>45</v>
      </c>
      <c r="G547" s="14">
        <v>3</v>
      </c>
      <c r="H547" s="14">
        <v>2400</v>
      </c>
      <c r="I547" s="14">
        <v>980</v>
      </c>
      <c r="J547" s="15">
        <f>IF(M547="OK",G547*H547/100,"")</f>
        <v>72.0</v>
      </c>
      <c r="K547" s="15">
        <f>IF(M547="OK",G547*I547/100,"")</f>
        <v>29.4</v>
      </c>
      <c r="L547" s="15">
        <f>IF(M547="OK",J547-K547,"")</f>
        <v>42.6</v>
      </c>
      <c r="M547" s="16" t="str">
        <f>IF(A547="","",IF(IFERROR(AND(COUNTIF($A$6:$A$2005,A547)=1,ISNUMBER(B547),B547&gt;=DATE(2020,1,1),B547&lt;=DATE(2100,12,31),OR(C547="Online",C547="Retail",C547="Wholesale"),D547&lt;&gt;"",E547&lt;&gt;"",F547&lt;&gt;"",ISNUMBER(G547),G547&gt;0,G547=INT(G547),ISNUMBER(H547),H547&gt;=0,H547=INT(H547),ISNUMBER(I547),I547&gt;=0,I547=INT(I547)),FALSE),"OK","Check input"))</f>
        <v>OK</v>
      </c>
    </row>
    <row r="548" spans="1:13" ht="23" customHeight="1">
      <c r="A548" s="12" t="s">
        <v>594</v>
      </c>
      <c r="B548" s="13">
        <v>46210</v>
      </c>
      <c r="C548" s="12" t="s">
        <v>23</v>
      </c>
      <c r="D548" s="12" t="s">
        <v>47</v>
      </c>
      <c r="E548" s="12" t="s">
        <v>48</v>
      </c>
      <c r="F548" s="12" t="s">
        <v>45</v>
      </c>
      <c r="G548" s="14">
        <v>5</v>
      </c>
      <c r="H548" s="14">
        <v>1400</v>
      </c>
      <c r="I548" s="14">
        <v>410</v>
      </c>
      <c r="J548" s="15">
        <f>IF(M548="OK",G548*H548/100,"")</f>
        <v>70.0</v>
      </c>
      <c r="K548" s="15">
        <f>IF(M548="OK",G548*I548/100,"")</f>
        <v>20.5</v>
      </c>
      <c r="L548" s="15">
        <f>IF(M548="OK",J548-K548,"")</f>
        <v>49.5</v>
      </c>
      <c r="M548" s="16" t="str">
        <f>IF(A548="","",IF(IFERROR(AND(COUNTIF($A$6:$A$2005,A548)=1,ISNUMBER(B548),B548&gt;=DATE(2020,1,1),B548&lt;=DATE(2100,12,31),OR(C548="Online",C548="Retail",C548="Wholesale"),D548&lt;&gt;"",E548&lt;&gt;"",F548&lt;&gt;"",ISNUMBER(G548),G548&gt;0,G548=INT(G548),ISNUMBER(H548),H548&gt;=0,H548=INT(H548),ISNUMBER(I548),I548&gt;=0,I548=INT(I548)),FALSE),"OK","Check input"))</f>
        <v>OK</v>
      </c>
    </row>
    <row r="549" spans="1:13" ht="23" customHeight="1">
      <c r="A549" s="12" t="s">
        <v>595</v>
      </c>
      <c r="B549" s="13">
        <v>46211</v>
      </c>
      <c r="C549" s="12" t="s">
        <v>28</v>
      </c>
      <c r="D549" s="12" t="s">
        <v>51</v>
      </c>
      <c r="E549" s="12" t="s">
        <v>52</v>
      </c>
      <c r="F549" s="12" t="s">
        <v>45</v>
      </c>
      <c r="G549" s="14">
        <v>1</v>
      </c>
      <c r="H549" s="14">
        <v>1600</v>
      </c>
      <c r="I549" s="14">
        <v>520</v>
      </c>
      <c r="J549" s="15">
        <f>IF(M549="OK",G549*H549/100,"")</f>
        <v>16.0</v>
      </c>
      <c r="K549" s="15">
        <f>IF(M549="OK",G549*I549/100,"")</f>
        <v>5.2</v>
      </c>
      <c r="L549" s="15">
        <f>IF(M549="OK",J549-K549,"")</f>
        <v>10.8</v>
      </c>
      <c r="M549" s="16" t="str">
        <f>IF(A549="","",IF(IFERROR(AND(COUNTIF($A$6:$A$2005,A549)=1,ISNUMBER(B549),B549&gt;=DATE(2020,1,1),B549&lt;=DATE(2100,12,31),OR(C549="Online",C549="Retail",C549="Wholesale"),D549&lt;&gt;"",E549&lt;&gt;"",F549&lt;&gt;"",ISNUMBER(G549),G549&gt;0,G549=INT(G549),ISNUMBER(H549),H549&gt;=0,H549=INT(H549),ISNUMBER(I549),I549&gt;=0,I549=INT(I549)),FALSE),"OK","Check input"))</f>
        <v>OK</v>
      </c>
    </row>
    <row r="550" spans="1:13" ht="23" customHeight="1">
      <c r="A550" s="12" t="s">
        <v>596</v>
      </c>
      <c r="B550" s="13">
        <v>46211</v>
      </c>
      <c r="C550" s="12" t="s">
        <v>50</v>
      </c>
      <c r="D550" s="12" t="s">
        <v>47</v>
      </c>
      <c r="E550" s="12" t="s">
        <v>48</v>
      </c>
      <c r="F550" s="12" t="s">
        <v>45</v>
      </c>
      <c r="G550" s="14">
        <v>3</v>
      </c>
      <c r="H550" s="14">
        <v>1400</v>
      </c>
      <c r="I550" s="14">
        <v>410</v>
      </c>
      <c r="J550" s="15">
        <f>IF(M550="OK",G550*H550/100,"")</f>
        <v>42.0</v>
      </c>
      <c r="K550" s="15">
        <f>IF(M550="OK",G550*I550/100,"")</f>
        <v>12.3</v>
      </c>
      <c r="L550" s="15">
        <f>IF(M550="OK",J550-K550,"")</f>
        <v>29.7</v>
      </c>
      <c r="M550" s="16" t="str">
        <f>IF(A550="","",IF(IFERROR(AND(COUNTIF($A$6:$A$2005,A550)=1,ISNUMBER(B550),B550&gt;=DATE(2020,1,1),B550&lt;=DATE(2100,12,31),OR(C550="Online",C550="Retail",C550="Wholesale"),D550&lt;&gt;"",E550&lt;&gt;"",F550&lt;&gt;"",ISNUMBER(G550),G550&gt;0,G550=INT(G550),ISNUMBER(H550),H550&gt;=0,H550=INT(H550),ISNUMBER(I550),I550&gt;=0,I550=INT(I550)),FALSE),"OK","Check input"))</f>
        <v>OK</v>
      </c>
    </row>
    <row r="551" spans="1:13" ht="23" customHeight="1">
      <c r="A551" s="12" t="s">
        <v>597</v>
      </c>
      <c r="B551" s="13">
        <v>46211</v>
      </c>
      <c r="C551" s="12" t="s">
        <v>23</v>
      </c>
      <c r="D551" s="12" t="s">
        <v>56</v>
      </c>
      <c r="E551" s="12" t="s">
        <v>57</v>
      </c>
      <c r="F551" s="12" t="s">
        <v>26</v>
      </c>
      <c r="G551" s="14">
        <v>4</v>
      </c>
      <c r="H551" s="14">
        <v>2000</v>
      </c>
      <c r="I551" s="14">
        <v>730</v>
      </c>
      <c r="J551" s="15">
        <f>IF(M551="OK",G551*H551/100,"")</f>
        <v>80.0</v>
      </c>
      <c r="K551" s="15">
        <f>IF(M551="OK",G551*I551/100,"")</f>
        <v>29.2</v>
      </c>
      <c r="L551" s="15">
        <f>IF(M551="OK",J551-K551,"")</f>
        <v>50.8</v>
      </c>
      <c r="M551" s="16" t="str">
        <f>IF(A551="","",IF(IFERROR(AND(COUNTIF($A$6:$A$2005,A551)=1,ISNUMBER(B551),B551&gt;=DATE(2020,1,1),B551&lt;=DATE(2100,12,31),OR(C551="Online",C551="Retail",C551="Wholesale"),D551&lt;&gt;"",E551&lt;&gt;"",F551&lt;&gt;"",ISNUMBER(G551),G551&gt;0,G551=INT(G551),ISNUMBER(H551),H551&gt;=0,H551=INT(H551),ISNUMBER(I551),I551&gt;=0,I551=INT(I551)),FALSE),"OK","Check input"))</f>
        <v>OK</v>
      </c>
    </row>
    <row r="552" spans="1:13" ht="23" customHeight="1">
      <c r="A552" s="12" t="s">
        <v>598</v>
      </c>
      <c r="B552" s="13">
        <v>46211</v>
      </c>
      <c r="C552" s="12" t="s">
        <v>23</v>
      </c>
      <c r="D552" s="12" t="s">
        <v>56</v>
      </c>
      <c r="E552" s="12" t="s">
        <v>57</v>
      </c>
      <c r="F552" s="12" t="s">
        <v>26</v>
      </c>
      <c r="G552" s="14">
        <v>4</v>
      </c>
      <c r="H552" s="14">
        <v>2000</v>
      </c>
      <c r="I552" s="14">
        <v>730</v>
      </c>
      <c r="J552" s="15">
        <f>IF(M552="OK",G552*H552/100,"")</f>
        <v>80.0</v>
      </c>
      <c r="K552" s="15">
        <f>IF(M552="OK",G552*I552/100,"")</f>
        <v>29.2</v>
      </c>
      <c r="L552" s="15">
        <f>IF(M552="OK",J552-K552,"")</f>
        <v>50.8</v>
      </c>
      <c r="M552" s="16" t="str">
        <f>IF(A552="","",IF(IFERROR(AND(COUNTIF($A$6:$A$2005,A552)=1,ISNUMBER(B552),B552&gt;=DATE(2020,1,1),B552&lt;=DATE(2100,12,31),OR(C552="Online",C552="Retail",C552="Wholesale"),D552&lt;&gt;"",E552&lt;&gt;"",F552&lt;&gt;"",ISNUMBER(G552),G552&gt;0,G552=INT(G552),ISNUMBER(H552),H552&gt;=0,H552=INT(H552),ISNUMBER(I552),I552&gt;=0,I552=INT(I552)),FALSE),"OK","Check input"))</f>
        <v>OK</v>
      </c>
    </row>
    <row r="553" spans="1:13" ht="23" customHeight="1">
      <c r="A553" s="12" t="s">
        <v>599</v>
      </c>
      <c r="B553" s="13">
        <v>46211</v>
      </c>
      <c r="C553" s="12" t="s">
        <v>23</v>
      </c>
      <c r="D553" s="12" t="s">
        <v>51</v>
      </c>
      <c r="E553" s="12" t="s">
        <v>52</v>
      </c>
      <c r="F553" s="12" t="s">
        <v>45</v>
      </c>
      <c r="G553" s="14">
        <v>5</v>
      </c>
      <c r="H553" s="14">
        <v>1600</v>
      </c>
      <c r="I553" s="14">
        <v>520</v>
      </c>
      <c r="J553" s="15">
        <f>IF(M553="OK",G553*H553/100,"")</f>
        <v>80.0</v>
      </c>
      <c r="K553" s="15">
        <f>IF(M553="OK",G553*I553/100,"")</f>
        <v>26.0</v>
      </c>
      <c r="L553" s="15">
        <f>IF(M553="OK",J553-K553,"")</f>
        <v>54.0</v>
      </c>
      <c r="M553" s="16" t="str">
        <f>IF(A553="","",IF(IFERROR(AND(COUNTIF($A$6:$A$2005,A553)=1,ISNUMBER(B553),B553&gt;=DATE(2020,1,1),B553&lt;=DATE(2100,12,31),OR(C553="Online",C553="Retail",C553="Wholesale"),D553&lt;&gt;"",E553&lt;&gt;"",F553&lt;&gt;"",ISNUMBER(G553),G553&gt;0,G553=INT(G553),ISNUMBER(H553),H553&gt;=0,H553=INT(H553),ISNUMBER(I553),I553&gt;=0,I553=INT(I553)),FALSE),"OK","Check input"))</f>
        <v>OK</v>
      </c>
    </row>
    <row r="554" spans="1:13" ht="23" customHeight="1">
      <c r="A554" s="12" t="s">
        <v>600</v>
      </c>
      <c r="B554" s="13">
        <v>46211</v>
      </c>
      <c r="C554" s="12" t="s">
        <v>28</v>
      </c>
      <c r="D554" s="12" t="s">
        <v>56</v>
      </c>
      <c r="E554" s="12" t="s">
        <v>57</v>
      </c>
      <c r="F554" s="12" t="s">
        <v>26</v>
      </c>
      <c r="G554" s="14">
        <v>3</v>
      </c>
      <c r="H554" s="14">
        <v>2000</v>
      </c>
      <c r="I554" s="14">
        <v>730</v>
      </c>
      <c r="J554" s="15">
        <f>IF(M554="OK",G554*H554/100,"")</f>
        <v>60.0</v>
      </c>
      <c r="K554" s="15">
        <f>IF(M554="OK",G554*I554/100,"")</f>
        <v>21.9</v>
      </c>
      <c r="L554" s="15">
        <f>IF(M554="OK",J554-K554,"")</f>
        <v>38.1</v>
      </c>
      <c r="M554" s="16" t="str">
        <f>IF(A554="","",IF(IFERROR(AND(COUNTIF($A$6:$A$2005,A554)=1,ISNUMBER(B554),B554&gt;=DATE(2020,1,1),B554&lt;=DATE(2100,12,31),OR(C554="Online",C554="Retail",C554="Wholesale"),D554&lt;&gt;"",E554&lt;&gt;"",F554&lt;&gt;"",ISNUMBER(G554),G554&gt;0,G554=INT(G554),ISNUMBER(H554),H554&gt;=0,H554=INT(H554),ISNUMBER(I554),I554&gt;=0,I554=INT(I554)),FALSE),"OK","Check input"))</f>
        <v>OK</v>
      </c>
    </row>
    <row r="555" spans="1:13" ht="23" customHeight="1">
      <c r="A555" s="12" t="s">
        <v>601</v>
      </c>
      <c r="B555" s="13">
        <v>46211</v>
      </c>
      <c r="C555" s="12" t="s">
        <v>23</v>
      </c>
      <c r="D555" s="12" t="s">
        <v>40</v>
      </c>
      <c r="E555" s="12" t="s">
        <v>41</v>
      </c>
      <c r="F555" s="12" t="s">
        <v>26</v>
      </c>
      <c r="G555" s="14">
        <v>3</v>
      </c>
      <c r="H555" s="14">
        <v>1200</v>
      </c>
      <c r="I555" s="14">
        <v>320</v>
      </c>
      <c r="J555" s="15">
        <f>IF(M555="OK",G555*H555/100,"")</f>
        <v>36.0</v>
      </c>
      <c r="K555" s="15">
        <f>IF(M555="OK",G555*I555/100,"")</f>
        <v>9.6</v>
      </c>
      <c r="L555" s="15">
        <f>IF(M555="OK",J555-K555,"")</f>
        <v>26.4</v>
      </c>
      <c r="M555" s="16" t="str">
        <f>IF(A555="","",IF(IFERROR(AND(COUNTIF($A$6:$A$2005,A555)=1,ISNUMBER(B555),B555&gt;=DATE(2020,1,1),B555&lt;=DATE(2100,12,31),OR(C555="Online",C555="Retail",C555="Wholesale"),D555&lt;&gt;"",E555&lt;&gt;"",F555&lt;&gt;"",ISNUMBER(G555),G555&gt;0,G555=INT(G555),ISNUMBER(H555),H555&gt;=0,H555=INT(H555),ISNUMBER(I555),I555&gt;=0,I555=INT(I555)),FALSE),"OK","Check input"))</f>
        <v>OK</v>
      </c>
    </row>
    <row r="556" spans="1:13" ht="23" customHeight="1">
      <c r="A556" s="12" t="s">
        <v>602</v>
      </c>
      <c r="B556" s="13">
        <v>46211</v>
      </c>
      <c r="C556" s="12" t="s">
        <v>23</v>
      </c>
      <c r="D556" s="12" t="s">
        <v>40</v>
      </c>
      <c r="E556" s="12" t="s">
        <v>41</v>
      </c>
      <c r="F556" s="12" t="s">
        <v>26</v>
      </c>
      <c r="G556" s="14">
        <v>3</v>
      </c>
      <c r="H556" s="14">
        <v>1200</v>
      </c>
      <c r="I556" s="14">
        <v>320</v>
      </c>
      <c r="J556" s="15">
        <f>IF(M556="OK",G556*H556/100,"")</f>
        <v>36.0</v>
      </c>
      <c r="K556" s="15">
        <f>IF(M556="OK",G556*I556/100,"")</f>
        <v>9.6</v>
      </c>
      <c r="L556" s="15">
        <f>IF(M556="OK",J556-K556,"")</f>
        <v>26.4</v>
      </c>
      <c r="M556" s="16" t="str">
        <f>IF(A556="","",IF(IFERROR(AND(COUNTIF($A$6:$A$2005,A556)=1,ISNUMBER(B556),B556&gt;=DATE(2020,1,1),B556&lt;=DATE(2100,12,31),OR(C556="Online",C556="Retail",C556="Wholesale"),D556&lt;&gt;"",E556&lt;&gt;"",F556&lt;&gt;"",ISNUMBER(G556),G556&gt;0,G556=INT(G556),ISNUMBER(H556),H556&gt;=0,H556=INT(H556),ISNUMBER(I556),I556&gt;=0,I556=INT(I556)),FALSE),"OK","Check input"))</f>
        <v>OK</v>
      </c>
    </row>
    <row r="557" spans="1:13" ht="23" customHeight="1">
      <c r="A557" s="12" t="s">
        <v>603</v>
      </c>
      <c r="B557" s="13">
        <v>46212</v>
      </c>
      <c r="C557" s="12" t="s">
        <v>28</v>
      </c>
      <c r="D557" s="12" t="s">
        <v>75</v>
      </c>
      <c r="E557" s="12" t="s">
        <v>76</v>
      </c>
      <c r="F557" s="12" t="s">
        <v>31</v>
      </c>
      <c r="G557" s="14">
        <v>5</v>
      </c>
      <c r="H557" s="14">
        <v>4600</v>
      </c>
      <c r="I557" s="14">
        <v>1920</v>
      </c>
      <c r="J557" s="15">
        <f>IF(M557="OK",G557*H557/100,"")</f>
        <v>230.0</v>
      </c>
      <c r="K557" s="15">
        <f>IF(M557="OK",G557*I557/100,"")</f>
        <v>96.0</v>
      </c>
      <c r="L557" s="15">
        <f>IF(M557="OK",J557-K557,"")</f>
        <v>134.0</v>
      </c>
      <c r="M557" s="16" t="str">
        <f>IF(A557="","",IF(IFERROR(AND(COUNTIF($A$6:$A$2005,A557)=1,ISNUMBER(B557),B557&gt;=DATE(2020,1,1),B557&lt;=DATE(2100,12,31),OR(C557="Online",C557="Retail",C557="Wholesale"),D557&lt;&gt;"",E557&lt;&gt;"",F557&lt;&gt;"",ISNUMBER(G557),G557&gt;0,G557=INT(G557),ISNUMBER(H557),H557&gt;=0,H557=INT(H557),ISNUMBER(I557),I557&gt;=0,I557=INT(I557)),FALSE),"OK","Check input"))</f>
        <v>OK</v>
      </c>
    </row>
    <row r="558" spans="1:13" ht="23" customHeight="1">
      <c r="A558" s="12" t="s">
        <v>604</v>
      </c>
      <c r="B558" s="13">
        <v>46212</v>
      </c>
      <c r="C558" s="12" t="s">
        <v>23</v>
      </c>
      <c r="D558" s="12" t="s">
        <v>75</v>
      </c>
      <c r="E558" s="12" t="s">
        <v>76</v>
      </c>
      <c r="F558" s="12" t="s">
        <v>31</v>
      </c>
      <c r="G558" s="14">
        <v>5</v>
      </c>
      <c r="H558" s="14">
        <v>4600</v>
      </c>
      <c r="I558" s="14">
        <v>1920</v>
      </c>
      <c r="J558" s="15">
        <f>IF(M558="OK",G558*H558/100,"")</f>
        <v>230.0</v>
      </c>
      <c r="K558" s="15">
        <f>IF(M558="OK",G558*I558/100,"")</f>
        <v>96.0</v>
      </c>
      <c r="L558" s="15">
        <f>IF(M558="OK",J558-K558,"")</f>
        <v>134.0</v>
      </c>
      <c r="M558" s="16" t="str">
        <f>IF(A558="","",IF(IFERROR(AND(COUNTIF($A$6:$A$2005,A558)=1,ISNUMBER(B558),B558&gt;=DATE(2020,1,1),B558&lt;=DATE(2100,12,31),OR(C558="Online",C558="Retail",C558="Wholesale"),D558&lt;&gt;"",E558&lt;&gt;"",F558&lt;&gt;"",ISNUMBER(G558),G558&gt;0,G558=INT(G558),ISNUMBER(H558),H558&gt;=0,H558=INT(H558),ISNUMBER(I558),I558&gt;=0,I558=INT(I558)),FALSE),"OK","Check input"))</f>
        <v>OK</v>
      </c>
    </row>
    <row r="559" spans="1:13" ht="23" customHeight="1">
      <c r="A559" s="12" t="s">
        <v>605</v>
      </c>
      <c r="B559" s="13">
        <v>46212</v>
      </c>
      <c r="C559" s="12" t="s">
        <v>23</v>
      </c>
      <c r="D559" s="12" t="s">
        <v>65</v>
      </c>
      <c r="E559" s="12" t="s">
        <v>66</v>
      </c>
      <c r="F559" s="12" t="s">
        <v>45</v>
      </c>
      <c r="G559" s="14">
        <v>1</v>
      </c>
      <c r="H559" s="14">
        <v>2400</v>
      </c>
      <c r="I559" s="14">
        <v>980</v>
      </c>
      <c r="J559" s="15">
        <f>IF(M559="OK",G559*H559/100,"")</f>
        <v>24.0</v>
      </c>
      <c r="K559" s="15">
        <f>IF(M559="OK",G559*I559/100,"")</f>
        <v>9.8</v>
      </c>
      <c r="L559" s="15">
        <f>IF(M559="OK",J559-K559,"")</f>
        <v>14.2</v>
      </c>
      <c r="M559" s="16" t="str">
        <f>IF(A559="","",IF(IFERROR(AND(COUNTIF($A$6:$A$2005,A559)=1,ISNUMBER(B559),B559&gt;=DATE(2020,1,1),B559&lt;=DATE(2100,12,31),OR(C559="Online",C559="Retail",C559="Wholesale"),D559&lt;&gt;"",E559&lt;&gt;"",F559&lt;&gt;"",ISNUMBER(G559),G559&gt;0,G559=INT(G559),ISNUMBER(H559),H559&gt;=0,H559=INT(H559),ISNUMBER(I559),I559&gt;=0,I559=INT(I559)),FALSE),"OK","Check input"))</f>
        <v>OK</v>
      </c>
    </row>
    <row r="560" spans="1:13" ht="23" customHeight="1">
      <c r="A560" s="12" t="s">
        <v>606</v>
      </c>
      <c r="B560" s="13">
        <v>46212</v>
      </c>
      <c r="C560" s="12" t="s">
        <v>50</v>
      </c>
      <c r="D560" s="12" t="s">
        <v>56</v>
      </c>
      <c r="E560" s="12" t="s">
        <v>57</v>
      </c>
      <c r="F560" s="12" t="s">
        <v>26</v>
      </c>
      <c r="G560" s="14">
        <v>4</v>
      </c>
      <c r="H560" s="14">
        <v>2000</v>
      </c>
      <c r="I560" s="14">
        <v>730</v>
      </c>
      <c r="J560" s="15">
        <f>IF(M560="OK",G560*H560/100,"")</f>
        <v>80.0</v>
      </c>
      <c r="K560" s="15">
        <f>IF(M560="OK",G560*I560/100,"")</f>
        <v>29.2</v>
      </c>
      <c r="L560" s="15">
        <f>IF(M560="OK",J560-K560,"")</f>
        <v>50.8</v>
      </c>
      <c r="M560" s="16" t="str">
        <f>IF(A560="","",IF(IFERROR(AND(COUNTIF($A$6:$A$2005,A560)=1,ISNUMBER(B560),B560&gt;=DATE(2020,1,1),B560&lt;=DATE(2100,12,31),OR(C560="Online",C560="Retail",C560="Wholesale"),D560&lt;&gt;"",E560&lt;&gt;"",F560&lt;&gt;"",ISNUMBER(G560),G560&gt;0,G560=INT(G560),ISNUMBER(H560),H560&gt;=0,H560=INT(H560),ISNUMBER(I560),I560&gt;=0,I560=INT(I560)),FALSE),"OK","Check input"))</f>
        <v>OK</v>
      </c>
    </row>
    <row r="561" spans="1:13" ht="23" customHeight="1">
      <c r="A561" s="12" t="s">
        <v>607</v>
      </c>
      <c r="B561" s="13">
        <v>46212</v>
      </c>
      <c r="C561" s="12" t="s">
        <v>23</v>
      </c>
      <c r="D561" s="12" t="s">
        <v>43</v>
      </c>
      <c r="E561" s="12" t="s">
        <v>44</v>
      </c>
      <c r="F561" s="12" t="s">
        <v>45</v>
      </c>
      <c r="G561" s="14">
        <v>4</v>
      </c>
      <c r="H561" s="14">
        <v>2200</v>
      </c>
      <c r="I561" s="14">
        <v>850</v>
      </c>
      <c r="J561" s="15">
        <f>IF(M561="OK",G561*H561/100,"")</f>
        <v>88.0</v>
      </c>
      <c r="K561" s="15">
        <f>IF(M561="OK",G561*I561/100,"")</f>
        <v>34.0</v>
      </c>
      <c r="L561" s="15">
        <f>IF(M561="OK",J561-K561,"")</f>
        <v>54.0</v>
      </c>
      <c r="M561" s="16" t="str">
        <f>IF(A561="","",IF(IFERROR(AND(COUNTIF($A$6:$A$2005,A561)=1,ISNUMBER(B561),B561&gt;=DATE(2020,1,1),B561&lt;=DATE(2100,12,31),OR(C561="Online",C561="Retail",C561="Wholesale"),D561&lt;&gt;"",E561&lt;&gt;"",F561&lt;&gt;"",ISNUMBER(G561),G561&gt;0,G561=INT(G561),ISNUMBER(H561),H561&gt;=0,H561=INT(H561),ISNUMBER(I561),I561&gt;=0,I561=INT(I561)),FALSE),"OK","Check input"))</f>
        <v>OK</v>
      </c>
    </row>
    <row r="562" spans="1:13" ht="23" customHeight="1">
      <c r="A562" s="12" t="s">
        <v>608</v>
      </c>
      <c r="B562" s="13">
        <v>46212</v>
      </c>
      <c r="C562" s="12" t="s">
        <v>28</v>
      </c>
      <c r="D562" s="12" t="s">
        <v>40</v>
      </c>
      <c r="E562" s="12" t="s">
        <v>41</v>
      </c>
      <c r="F562" s="12" t="s">
        <v>26</v>
      </c>
      <c r="G562" s="14">
        <v>4</v>
      </c>
      <c r="H562" s="14">
        <v>1200</v>
      </c>
      <c r="I562" s="14">
        <v>320</v>
      </c>
      <c r="J562" s="15">
        <f>IF(M562="OK",G562*H562/100,"")</f>
        <v>48.0</v>
      </c>
      <c r="K562" s="15">
        <f>IF(M562="OK",G562*I562/100,"")</f>
        <v>12.8</v>
      </c>
      <c r="L562" s="15">
        <f>IF(M562="OK",J562-K562,"")</f>
        <v>35.2</v>
      </c>
      <c r="M562" s="16" t="str">
        <f>IF(A562="","",IF(IFERROR(AND(COUNTIF($A$6:$A$2005,A562)=1,ISNUMBER(B562),B562&gt;=DATE(2020,1,1),B562&lt;=DATE(2100,12,31),OR(C562="Online",C562="Retail",C562="Wholesale"),D562&lt;&gt;"",E562&lt;&gt;"",F562&lt;&gt;"",ISNUMBER(G562),G562&gt;0,G562=INT(G562),ISNUMBER(H562),H562&gt;=0,H562=INT(H562),ISNUMBER(I562),I562&gt;=0,I562=INT(I562)),FALSE),"OK","Check input"))</f>
        <v>OK</v>
      </c>
    </row>
    <row r="563" spans="1:13" ht="23" customHeight="1">
      <c r="A563" s="12" t="s">
        <v>609</v>
      </c>
      <c r="B563" s="13">
        <v>46212</v>
      </c>
      <c r="C563" s="12" t="s">
        <v>50</v>
      </c>
      <c r="D563" s="12" t="s">
        <v>43</v>
      </c>
      <c r="E563" s="12" t="s">
        <v>44</v>
      </c>
      <c r="F563" s="12" t="s">
        <v>45</v>
      </c>
      <c r="G563" s="14">
        <v>3</v>
      </c>
      <c r="H563" s="14">
        <v>2200</v>
      </c>
      <c r="I563" s="14">
        <v>850</v>
      </c>
      <c r="J563" s="15">
        <f>IF(M563="OK",G563*H563/100,"")</f>
        <v>66.0</v>
      </c>
      <c r="K563" s="15">
        <f>IF(M563="OK",G563*I563/100,"")</f>
        <v>25.5</v>
      </c>
      <c r="L563" s="15">
        <f>IF(M563="OK",J563-K563,"")</f>
        <v>40.5</v>
      </c>
      <c r="M563" s="16" t="str">
        <f>IF(A563="","",IF(IFERROR(AND(COUNTIF($A$6:$A$2005,A563)=1,ISNUMBER(B563),B563&gt;=DATE(2020,1,1),B563&lt;=DATE(2100,12,31),OR(C563="Online",C563="Retail",C563="Wholesale"),D563&lt;&gt;"",E563&lt;&gt;"",F563&lt;&gt;"",ISNUMBER(G563),G563&gt;0,G563=INT(G563),ISNUMBER(H563),H563&gt;=0,H563=INT(H563),ISNUMBER(I563),I563&gt;=0,I563=INT(I563)),FALSE),"OK","Check input"))</f>
        <v>OK</v>
      </c>
    </row>
    <row r="564" spans="1:13" ht="23" customHeight="1">
      <c r="A564" s="12" t="s">
        <v>610</v>
      </c>
      <c r="B564" s="13">
        <v>46213</v>
      </c>
      <c r="C564" s="12" t="s">
        <v>23</v>
      </c>
      <c r="D564" s="12" t="s">
        <v>51</v>
      </c>
      <c r="E564" s="12" t="s">
        <v>52</v>
      </c>
      <c r="F564" s="12" t="s">
        <v>45</v>
      </c>
      <c r="G564" s="14">
        <v>2</v>
      </c>
      <c r="H564" s="14">
        <v>1600</v>
      </c>
      <c r="I564" s="14">
        <v>520</v>
      </c>
      <c r="J564" s="15">
        <f>IF(M564="OK",G564*H564/100,"")</f>
        <v>32.0</v>
      </c>
      <c r="K564" s="15">
        <f>IF(M564="OK",G564*I564/100,"")</f>
        <v>10.4</v>
      </c>
      <c r="L564" s="15">
        <f>IF(M564="OK",J564-K564,"")</f>
        <v>21.6</v>
      </c>
      <c r="M564" s="16" t="str">
        <f>IF(A564="","",IF(IFERROR(AND(COUNTIF($A$6:$A$2005,A564)=1,ISNUMBER(B564),B564&gt;=DATE(2020,1,1),B564&lt;=DATE(2100,12,31),OR(C564="Online",C564="Retail",C564="Wholesale"),D564&lt;&gt;"",E564&lt;&gt;"",F564&lt;&gt;"",ISNUMBER(G564),G564&gt;0,G564=INT(G564),ISNUMBER(H564),H564&gt;=0,H564=INT(H564),ISNUMBER(I564),I564&gt;=0,I564=INT(I564)),FALSE),"OK","Check input"))</f>
        <v>OK</v>
      </c>
    </row>
    <row r="565" spans="1:13" ht="23" customHeight="1">
      <c r="A565" s="12" t="s">
        <v>611</v>
      </c>
      <c r="B565" s="13">
        <v>46213</v>
      </c>
      <c r="C565" s="12" t="s">
        <v>23</v>
      </c>
      <c r="D565" s="12" t="s">
        <v>24</v>
      </c>
      <c r="E565" s="12" t="s">
        <v>25</v>
      </c>
      <c r="F565" s="12" t="s">
        <v>26</v>
      </c>
      <c r="G565" s="14">
        <v>3</v>
      </c>
      <c r="H565" s="14">
        <v>4200</v>
      </c>
      <c r="I565" s="14">
        <v>1780</v>
      </c>
      <c r="J565" s="15">
        <f>IF(M565="OK",G565*H565/100,"")</f>
        <v>126.0</v>
      </c>
      <c r="K565" s="15">
        <f>IF(M565="OK",G565*I565/100,"")</f>
        <v>53.4</v>
      </c>
      <c r="L565" s="15">
        <f>IF(M565="OK",J565-K565,"")</f>
        <v>72.6</v>
      </c>
      <c r="M565" s="16" t="str">
        <f>IF(A565="","",IF(IFERROR(AND(COUNTIF($A$6:$A$2005,A565)=1,ISNUMBER(B565),B565&gt;=DATE(2020,1,1),B565&lt;=DATE(2100,12,31),OR(C565="Online",C565="Retail",C565="Wholesale"),D565&lt;&gt;"",E565&lt;&gt;"",F565&lt;&gt;"",ISNUMBER(G565),G565&gt;0,G565=INT(G565),ISNUMBER(H565),H565&gt;=0,H565=INT(H565),ISNUMBER(I565),I565&gt;=0,I565=INT(I565)),FALSE),"OK","Check input"))</f>
        <v>OK</v>
      </c>
    </row>
    <row r="566" spans="1:13" ht="23" customHeight="1">
      <c r="A566" s="12" t="s">
        <v>612</v>
      </c>
      <c r="B566" s="13">
        <v>46213</v>
      </c>
      <c r="C566" s="12" t="s">
        <v>23</v>
      </c>
      <c r="D566" s="12" t="s">
        <v>24</v>
      </c>
      <c r="E566" s="12" t="s">
        <v>25</v>
      </c>
      <c r="F566" s="12" t="s">
        <v>26</v>
      </c>
      <c r="G566" s="14">
        <v>1</v>
      </c>
      <c r="H566" s="14">
        <v>4200</v>
      </c>
      <c r="I566" s="14">
        <v>1780</v>
      </c>
      <c r="J566" s="15">
        <f>IF(M566="OK",G566*H566/100,"")</f>
        <v>42.0</v>
      </c>
      <c r="K566" s="15">
        <f>IF(M566="OK",G566*I566/100,"")</f>
        <v>17.8</v>
      </c>
      <c r="L566" s="15">
        <f>IF(M566="OK",J566-K566,"")</f>
        <v>24.2</v>
      </c>
      <c r="M566" s="16" t="str">
        <f>IF(A566="","",IF(IFERROR(AND(COUNTIF($A$6:$A$2005,A566)=1,ISNUMBER(B566),B566&gt;=DATE(2020,1,1),B566&lt;=DATE(2100,12,31),OR(C566="Online",C566="Retail",C566="Wholesale"),D566&lt;&gt;"",E566&lt;&gt;"",F566&lt;&gt;"",ISNUMBER(G566),G566&gt;0,G566=INT(G566),ISNUMBER(H566),H566&gt;=0,H566=INT(H566),ISNUMBER(I566),I566&gt;=0,I566=INT(I566)),FALSE),"OK","Check input"))</f>
        <v>OK</v>
      </c>
    </row>
    <row r="567" spans="1:13" ht="23" customHeight="1">
      <c r="A567" s="12" t="s">
        <v>613</v>
      </c>
      <c r="B567" s="13">
        <v>46213</v>
      </c>
      <c r="C567" s="12" t="s">
        <v>23</v>
      </c>
      <c r="D567" s="12" t="s">
        <v>43</v>
      </c>
      <c r="E567" s="12" t="s">
        <v>44</v>
      </c>
      <c r="F567" s="12" t="s">
        <v>45</v>
      </c>
      <c r="G567" s="14">
        <v>3</v>
      </c>
      <c r="H567" s="14">
        <v>2200</v>
      </c>
      <c r="I567" s="14">
        <v>850</v>
      </c>
      <c r="J567" s="15">
        <f>IF(M567="OK",G567*H567/100,"")</f>
        <v>66.0</v>
      </c>
      <c r="K567" s="15">
        <f>IF(M567="OK",G567*I567/100,"")</f>
        <v>25.5</v>
      </c>
      <c r="L567" s="15">
        <f>IF(M567="OK",J567-K567,"")</f>
        <v>40.5</v>
      </c>
      <c r="M567" s="16" t="str">
        <f>IF(A567="","",IF(IFERROR(AND(COUNTIF($A$6:$A$2005,A567)=1,ISNUMBER(B567),B567&gt;=DATE(2020,1,1),B567&lt;=DATE(2100,12,31),OR(C567="Online",C567="Retail",C567="Wholesale"),D567&lt;&gt;"",E567&lt;&gt;"",F567&lt;&gt;"",ISNUMBER(G567),G567&gt;0,G567=INT(G567),ISNUMBER(H567),H567&gt;=0,H567=INT(H567),ISNUMBER(I567),I567&gt;=0,I567=INT(I567)),FALSE),"OK","Check input"))</f>
        <v>OK</v>
      </c>
    </row>
    <row r="568" spans="1:13" ht="23" customHeight="1">
      <c r="A568" s="12" t="s">
        <v>614</v>
      </c>
      <c r="B568" s="13">
        <v>46213</v>
      </c>
      <c r="C568" s="12" t="s">
        <v>23</v>
      </c>
      <c r="D568" s="12" t="s">
        <v>65</v>
      </c>
      <c r="E568" s="12" t="s">
        <v>66</v>
      </c>
      <c r="F568" s="12" t="s">
        <v>45</v>
      </c>
      <c r="G568" s="14">
        <v>3</v>
      </c>
      <c r="H568" s="14">
        <v>2400</v>
      </c>
      <c r="I568" s="14">
        <v>980</v>
      </c>
      <c r="J568" s="15">
        <f>IF(M568="OK",G568*H568/100,"")</f>
        <v>72.0</v>
      </c>
      <c r="K568" s="15">
        <f>IF(M568="OK",G568*I568/100,"")</f>
        <v>29.4</v>
      </c>
      <c r="L568" s="15">
        <f>IF(M568="OK",J568-K568,"")</f>
        <v>42.6</v>
      </c>
      <c r="M568" s="16" t="str">
        <f>IF(A568="","",IF(IFERROR(AND(COUNTIF($A$6:$A$2005,A568)=1,ISNUMBER(B568),B568&gt;=DATE(2020,1,1),B568&lt;=DATE(2100,12,31),OR(C568="Online",C568="Retail",C568="Wholesale"),D568&lt;&gt;"",E568&lt;&gt;"",F568&lt;&gt;"",ISNUMBER(G568),G568&gt;0,G568=INT(G568),ISNUMBER(H568),H568&gt;=0,H568=INT(H568),ISNUMBER(I568),I568&gt;=0,I568=INT(I568)),FALSE),"OK","Check input"))</f>
        <v>OK</v>
      </c>
    </row>
    <row r="569" spans="1:13" ht="23" customHeight="1">
      <c r="A569" s="12" t="s">
        <v>615</v>
      </c>
      <c r="B569" s="13">
        <v>46213</v>
      </c>
      <c r="C569" s="12" t="s">
        <v>23</v>
      </c>
      <c r="D569" s="12" t="s">
        <v>33</v>
      </c>
      <c r="E569" s="12" t="s">
        <v>34</v>
      </c>
      <c r="F569" s="12" t="s">
        <v>26</v>
      </c>
      <c r="G569" s="14">
        <v>5</v>
      </c>
      <c r="H569" s="14">
        <v>2800</v>
      </c>
      <c r="I569" s="14">
        <v>1100</v>
      </c>
      <c r="J569" s="15">
        <f>IF(M569="OK",G569*H569/100,"")</f>
        <v>140.0</v>
      </c>
      <c r="K569" s="15">
        <f>IF(M569="OK",G569*I569/100,"")</f>
        <v>55.0</v>
      </c>
      <c r="L569" s="15">
        <f>IF(M569="OK",J569-K569,"")</f>
        <v>85.0</v>
      </c>
      <c r="M569" s="16" t="str">
        <f>IF(A569="","",IF(IFERROR(AND(COUNTIF($A$6:$A$2005,A569)=1,ISNUMBER(B569),B569&gt;=DATE(2020,1,1),B569&lt;=DATE(2100,12,31),OR(C569="Online",C569="Retail",C569="Wholesale"),D569&lt;&gt;"",E569&lt;&gt;"",F569&lt;&gt;"",ISNUMBER(G569),G569&gt;0,G569=INT(G569),ISNUMBER(H569),H569&gt;=0,H569=INT(H569),ISNUMBER(I569),I569&gt;=0,I569=INT(I569)),FALSE),"OK","Check input"))</f>
        <v>OK</v>
      </c>
    </row>
    <row r="570" spans="1:13" ht="23" customHeight="1">
      <c r="A570" s="12" t="s">
        <v>616</v>
      </c>
      <c r="B570" s="13">
        <v>46213</v>
      </c>
      <c r="C570" s="12" t="s">
        <v>23</v>
      </c>
      <c r="D570" s="12" t="s">
        <v>75</v>
      </c>
      <c r="E570" s="12" t="s">
        <v>76</v>
      </c>
      <c r="F570" s="12" t="s">
        <v>31</v>
      </c>
      <c r="G570" s="14">
        <v>1</v>
      </c>
      <c r="H570" s="14">
        <v>4600</v>
      </c>
      <c r="I570" s="14">
        <v>1920</v>
      </c>
      <c r="J570" s="15">
        <f>IF(M570="OK",G570*H570/100,"")</f>
        <v>46.0</v>
      </c>
      <c r="K570" s="15">
        <f>IF(M570="OK",G570*I570/100,"")</f>
        <v>19.2</v>
      </c>
      <c r="L570" s="15">
        <f>IF(M570="OK",J570-K570,"")</f>
        <v>26.8</v>
      </c>
      <c r="M570" s="16" t="str">
        <f>IF(A570="","",IF(IFERROR(AND(COUNTIF($A$6:$A$2005,A570)=1,ISNUMBER(B570),B570&gt;=DATE(2020,1,1),B570&lt;=DATE(2100,12,31),OR(C570="Online",C570="Retail",C570="Wholesale"),D570&lt;&gt;"",E570&lt;&gt;"",F570&lt;&gt;"",ISNUMBER(G570),G570&gt;0,G570=INT(G570),ISNUMBER(H570),H570&gt;=0,H570=INT(H570),ISNUMBER(I570),I570&gt;=0,I570=INT(I570)),FALSE),"OK","Check input"))</f>
        <v>OK</v>
      </c>
    </row>
    <row r="571" spans="1:13" ht="23" customHeight="1">
      <c r="A571" s="12" t="s">
        <v>617</v>
      </c>
      <c r="B571" s="13">
        <v>46213</v>
      </c>
      <c r="C571" s="12" t="s">
        <v>28</v>
      </c>
      <c r="D571" s="12" t="s">
        <v>47</v>
      </c>
      <c r="E571" s="12" t="s">
        <v>48</v>
      </c>
      <c r="F571" s="12" t="s">
        <v>45</v>
      </c>
      <c r="G571" s="14">
        <v>3</v>
      </c>
      <c r="H571" s="14">
        <v>1400</v>
      </c>
      <c r="I571" s="14">
        <v>410</v>
      </c>
      <c r="J571" s="15">
        <f>IF(M571="OK",G571*H571/100,"")</f>
        <v>42.0</v>
      </c>
      <c r="K571" s="15">
        <f>IF(M571="OK",G571*I571/100,"")</f>
        <v>12.3</v>
      </c>
      <c r="L571" s="15">
        <f>IF(M571="OK",J571-K571,"")</f>
        <v>29.7</v>
      </c>
      <c r="M571" s="16" t="str">
        <f>IF(A571="","",IF(IFERROR(AND(COUNTIF($A$6:$A$2005,A571)=1,ISNUMBER(B571),B571&gt;=DATE(2020,1,1),B571&lt;=DATE(2100,12,31),OR(C571="Online",C571="Retail",C571="Wholesale"),D571&lt;&gt;"",E571&lt;&gt;"",F571&lt;&gt;"",ISNUMBER(G571),G571&gt;0,G571=INT(G571),ISNUMBER(H571),H571&gt;=0,H571=INT(H571),ISNUMBER(I571),I571&gt;=0,I571=INT(I571)),FALSE),"OK","Check input"))</f>
        <v>OK</v>
      </c>
    </row>
    <row r="572" spans="1:13" ht="23" customHeight="1">
      <c r="A572" s="12" t="s">
        <v>618</v>
      </c>
      <c r="B572" s="13">
        <v>46213</v>
      </c>
      <c r="C572" s="12" t="s">
        <v>28</v>
      </c>
      <c r="D572" s="12" t="s">
        <v>40</v>
      </c>
      <c r="E572" s="12" t="s">
        <v>41</v>
      </c>
      <c r="F572" s="12" t="s">
        <v>26</v>
      </c>
      <c r="G572" s="14">
        <v>1</v>
      </c>
      <c r="H572" s="14">
        <v>1200</v>
      </c>
      <c r="I572" s="14">
        <v>320</v>
      </c>
      <c r="J572" s="15">
        <f>IF(M572="OK",G572*H572/100,"")</f>
        <v>12.0</v>
      </c>
      <c r="K572" s="15">
        <f>IF(M572="OK",G572*I572/100,"")</f>
        <v>3.2</v>
      </c>
      <c r="L572" s="15">
        <f>IF(M572="OK",J572-K572,"")</f>
        <v>8.8</v>
      </c>
      <c r="M572" s="16" t="str">
        <f>IF(A572="","",IF(IFERROR(AND(COUNTIF($A$6:$A$2005,A572)=1,ISNUMBER(B572),B572&gt;=DATE(2020,1,1),B572&lt;=DATE(2100,12,31),OR(C572="Online",C572="Retail",C572="Wholesale"),D572&lt;&gt;"",E572&lt;&gt;"",F572&lt;&gt;"",ISNUMBER(G572),G572&gt;0,G572=INT(G572),ISNUMBER(H572),H572&gt;=0,H572=INT(H572),ISNUMBER(I572),I572&gt;=0,I572=INT(I572)),FALSE),"OK","Check input"))</f>
        <v>OK</v>
      </c>
    </row>
    <row r="573" spans="1:13" ht="23" customHeight="1">
      <c r="A573" s="12" t="s">
        <v>619</v>
      </c>
      <c r="B573" s="13">
        <v>46213</v>
      </c>
      <c r="C573" s="12" t="s">
        <v>28</v>
      </c>
      <c r="D573" s="12" t="s">
        <v>56</v>
      </c>
      <c r="E573" s="12" t="s">
        <v>57</v>
      </c>
      <c r="F573" s="12" t="s">
        <v>26</v>
      </c>
      <c r="G573" s="14">
        <v>3</v>
      </c>
      <c r="H573" s="14">
        <v>2000</v>
      </c>
      <c r="I573" s="14">
        <v>730</v>
      </c>
      <c r="J573" s="15">
        <f>IF(M573="OK",G573*H573/100,"")</f>
        <v>60.0</v>
      </c>
      <c r="K573" s="15">
        <f>IF(M573="OK",G573*I573/100,"")</f>
        <v>21.9</v>
      </c>
      <c r="L573" s="15">
        <f>IF(M573="OK",J573-K573,"")</f>
        <v>38.1</v>
      </c>
      <c r="M573" s="16" t="str">
        <f>IF(A573="","",IF(IFERROR(AND(COUNTIF($A$6:$A$2005,A573)=1,ISNUMBER(B573),B573&gt;=DATE(2020,1,1),B573&lt;=DATE(2100,12,31),OR(C573="Online",C573="Retail",C573="Wholesale"),D573&lt;&gt;"",E573&lt;&gt;"",F573&lt;&gt;"",ISNUMBER(G573),G573&gt;0,G573=INT(G573),ISNUMBER(H573),H573&gt;=0,H573=INT(H573),ISNUMBER(I573),I573&gt;=0,I573=INT(I573)),FALSE),"OK","Check input"))</f>
        <v>OK</v>
      </c>
    </row>
    <row r="574" spans="1:13" ht="23" customHeight="1">
      <c r="A574" s="12" t="s">
        <v>620</v>
      </c>
      <c r="B574" s="13">
        <v>46214</v>
      </c>
      <c r="C574" s="12" t="s">
        <v>23</v>
      </c>
      <c r="D574" s="12" t="s">
        <v>43</v>
      </c>
      <c r="E574" s="12" t="s">
        <v>44</v>
      </c>
      <c r="F574" s="12" t="s">
        <v>45</v>
      </c>
      <c r="G574" s="14">
        <v>3</v>
      </c>
      <c r="H574" s="14">
        <v>2200</v>
      </c>
      <c r="I574" s="14">
        <v>850</v>
      </c>
      <c r="J574" s="15">
        <f>IF(M574="OK",G574*H574/100,"")</f>
        <v>66.0</v>
      </c>
      <c r="K574" s="15">
        <f>IF(M574="OK",G574*I574/100,"")</f>
        <v>25.5</v>
      </c>
      <c r="L574" s="15">
        <f>IF(M574="OK",J574-K574,"")</f>
        <v>40.5</v>
      </c>
      <c r="M574" s="16" t="str">
        <f>IF(A574="","",IF(IFERROR(AND(COUNTIF($A$6:$A$2005,A574)=1,ISNUMBER(B574),B574&gt;=DATE(2020,1,1),B574&lt;=DATE(2100,12,31),OR(C574="Online",C574="Retail",C574="Wholesale"),D574&lt;&gt;"",E574&lt;&gt;"",F574&lt;&gt;"",ISNUMBER(G574),G574&gt;0,G574=INT(G574),ISNUMBER(H574),H574&gt;=0,H574=INT(H574),ISNUMBER(I574),I574&gt;=0,I574=INT(I574)),FALSE),"OK","Check input"))</f>
        <v>OK</v>
      </c>
    </row>
    <row r="575" spans="1:13" ht="23" customHeight="1">
      <c r="A575" s="12" t="s">
        <v>621</v>
      </c>
      <c r="B575" s="13">
        <v>46214</v>
      </c>
      <c r="C575" s="12" t="s">
        <v>23</v>
      </c>
      <c r="D575" s="12" t="s">
        <v>37</v>
      </c>
      <c r="E575" s="12" t="s">
        <v>38</v>
      </c>
      <c r="F575" s="12" t="s">
        <v>31</v>
      </c>
      <c r="G575" s="14">
        <v>4</v>
      </c>
      <c r="H575" s="14">
        <v>1800</v>
      </c>
      <c r="I575" s="14">
        <v>690</v>
      </c>
      <c r="J575" s="15">
        <f>IF(M575="OK",G575*H575/100,"")</f>
        <v>72.0</v>
      </c>
      <c r="K575" s="15">
        <f>IF(M575="OK",G575*I575/100,"")</f>
        <v>27.6</v>
      </c>
      <c r="L575" s="15">
        <f>IF(M575="OK",J575-K575,"")</f>
        <v>44.4</v>
      </c>
      <c r="M575" s="16" t="str">
        <f>IF(A575="","",IF(IFERROR(AND(COUNTIF($A$6:$A$2005,A575)=1,ISNUMBER(B575),B575&gt;=DATE(2020,1,1),B575&lt;=DATE(2100,12,31),OR(C575="Online",C575="Retail",C575="Wholesale"),D575&lt;&gt;"",E575&lt;&gt;"",F575&lt;&gt;"",ISNUMBER(G575),G575&gt;0,G575=INT(G575),ISNUMBER(H575),H575&gt;=0,H575=INT(H575),ISNUMBER(I575),I575&gt;=0,I575=INT(I575)),FALSE),"OK","Check input"))</f>
        <v>OK</v>
      </c>
    </row>
    <row r="576" spans="1:13" ht="23" customHeight="1">
      <c r="A576" s="12" t="s">
        <v>622</v>
      </c>
      <c r="B576" s="13">
        <v>46215</v>
      </c>
      <c r="C576" s="12" t="s">
        <v>50</v>
      </c>
      <c r="D576" s="12" t="s">
        <v>51</v>
      </c>
      <c r="E576" s="12" t="s">
        <v>52</v>
      </c>
      <c r="F576" s="12" t="s">
        <v>45</v>
      </c>
      <c r="G576" s="14">
        <v>2</v>
      </c>
      <c r="H576" s="14">
        <v>1600</v>
      </c>
      <c r="I576" s="14">
        <v>520</v>
      </c>
      <c r="J576" s="15">
        <f>IF(M576="OK",G576*H576/100,"")</f>
        <v>32.0</v>
      </c>
      <c r="K576" s="15">
        <f>IF(M576="OK",G576*I576/100,"")</f>
        <v>10.4</v>
      </c>
      <c r="L576" s="15">
        <f>IF(M576="OK",J576-K576,"")</f>
        <v>21.6</v>
      </c>
      <c r="M576" s="16" t="str">
        <f>IF(A576="","",IF(IFERROR(AND(COUNTIF($A$6:$A$2005,A576)=1,ISNUMBER(B576),B576&gt;=DATE(2020,1,1),B576&lt;=DATE(2100,12,31),OR(C576="Online",C576="Retail",C576="Wholesale"),D576&lt;&gt;"",E576&lt;&gt;"",F576&lt;&gt;"",ISNUMBER(G576),G576&gt;0,G576=INT(G576),ISNUMBER(H576),H576&gt;=0,H576=INT(H576),ISNUMBER(I576),I576&gt;=0,I576=INT(I576)),FALSE),"OK","Check input"))</f>
        <v>OK</v>
      </c>
    </row>
    <row r="577" spans="1:13" ht="23" customHeight="1">
      <c r="A577" s="12" t="s">
        <v>623</v>
      </c>
      <c r="B577" s="13">
        <v>46215</v>
      </c>
      <c r="C577" s="12" t="s">
        <v>28</v>
      </c>
      <c r="D577" s="12" t="s">
        <v>43</v>
      </c>
      <c r="E577" s="12" t="s">
        <v>44</v>
      </c>
      <c r="F577" s="12" t="s">
        <v>45</v>
      </c>
      <c r="G577" s="14">
        <v>2</v>
      </c>
      <c r="H577" s="14">
        <v>2200</v>
      </c>
      <c r="I577" s="14">
        <v>850</v>
      </c>
      <c r="J577" s="15">
        <f>IF(M577="OK",G577*H577/100,"")</f>
        <v>44.0</v>
      </c>
      <c r="K577" s="15">
        <f>IF(M577="OK",G577*I577/100,"")</f>
        <v>17.0</v>
      </c>
      <c r="L577" s="15">
        <f>IF(M577="OK",J577-K577,"")</f>
        <v>27.0</v>
      </c>
      <c r="M577" s="16" t="str">
        <f>IF(A577="","",IF(IFERROR(AND(COUNTIF($A$6:$A$2005,A577)=1,ISNUMBER(B577),B577&gt;=DATE(2020,1,1),B577&lt;=DATE(2100,12,31),OR(C577="Online",C577="Retail",C577="Wholesale"),D577&lt;&gt;"",E577&lt;&gt;"",F577&lt;&gt;"",ISNUMBER(G577),G577&gt;0,G577=INT(G577),ISNUMBER(H577),H577&gt;=0,H577=INT(H577),ISNUMBER(I577),I577&gt;=0,I577=INT(I577)),FALSE),"OK","Check input"))</f>
        <v>OK</v>
      </c>
    </row>
    <row r="578" spans="1:13" ht="23" customHeight="1">
      <c r="A578" s="12" t="s">
        <v>624</v>
      </c>
      <c r="B578" s="13">
        <v>46215</v>
      </c>
      <c r="C578" s="12" t="s">
        <v>23</v>
      </c>
      <c r="D578" s="12" t="s">
        <v>24</v>
      </c>
      <c r="E578" s="12" t="s">
        <v>25</v>
      </c>
      <c r="F578" s="12" t="s">
        <v>26</v>
      </c>
      <c r="G578" s="14">
        <v>3</v>
      </c>
      <c r="H578" s="14">
        <v>4200</v>
      </c>
      <c r="I578" s="14">
        <v>1780</v>
      </c>
      <c r="J578" s="15">
        <f>IF(M578="OK",G578*H578/100,"")</f>
        <v>126.0</v>
      </c>
      <c r="K578" s="15">
        <f>IF(M578="OK",G578*I578/100,"")</f>
        <v>53.4</v>
      </c>
      <c r="L578" s="15">
        <f>IF(M578="OK",J578-K578,"")</f>
        <v>72.6</v>
      </c>
      <c r="M578" s="16" t="str">
        <f>IF(A578="","",IF(IFERROR(AND(COUNTIF($A$6:$A$2005,A578)=1,ISNUMBER(B578),B578&gt;=DATE(2020,1,1),B578&lt;=DATE(2100,12,31),OR(C578="Online",C578="Retail",C578="Wholesale"),D578&lt;&gt;"",E578&lt;&gt;"",F578&lt;&gt;"",ISNUMBER(G578),G578&gt;0,G578=INT(G578),ISNUMBER(H578),H578&gt;=0,H578=INT(H578),ISNUMBER(I578),I578&gt;=0,I578=INT(I578)),FALSE),"OK","Check input"))</f>
        <v>OK</v>
      </c>
    </row>
    <row r="579" spans="1:13" ht="23" customHeight="1">
      <c r="A579" s="12" t="s">
        <v>625</v>
      </c>
      <c r="B579" s="13">
        <v>46215</v>
      </c>
      <c r="C579" s="12" t="s">
        <v>50</v>
      </c>
      <c r="D579" s="12" t="s">
        <v>33</v>
      </c>
      <c r="E579" s="12" t="s">
        <v>34</v>
      </c>
      <c r="F579" s="12" t="s">
        <v>26</v>
      </c>
      <c r="G579" s="14">
        <v>1</v>
      </c>
      <c r="H579" s="14">
        <v>2800</v>
      </c>
      <c r="I579" s="14">
        <v>1100</v>
      </c>
      <c r="J579" s="15">
        <f>IF(M579="OK",G579*H579/100,"")</f>
        <v>28.0</v>
      </c>
      <c r="K579" s="15">
        <f>IF(M579="OK",G579*I579/100,"")</f>
        <v>11.0</v>
      </c>
      <c r="L579" s="15">
        <f>IF(M579="OK",J579-K579,"")</f>
        <v>17.0</v>
      </c>
      <c r="M579" s="16" t="str">
        <f>IF(A579="","",IF(IFERROR(AND(COUNTIF($A$6:$A$2005,A579)=1,ISNUMBER(B579),B579&gt;=DATE(2020,1,1),B579&lt;=DATE(2100,12,31),OR(C579="Online",C579="Retail",C579="Wholesale"),D579&lt;&gt;"",E579&lt;&gt;"",F579&lt;&gt;"",ISNUMBER(G579),G579&gt;0,G579=INT(G579),ISNUMBER(H579),H579&gt;=0,H579=INT(H579),ISNUMBER(I579),I579&gt;=0,I579=INT(I579)),FALSE),"OK","Check input"))</f>
        <v>OK</v>
      </c>
    </row>
    <row r="580" spans="1:13" ht="23" customHeight="1">
      <c r="A580" s="12" t="s">
        <v>626</v>
      </c>
      <c r="B580" s="13">
        <v>46215</v>
      </c>
      <c r="C580" s="12" t="s">
        <v>28</v>
      </c>
      <c r="D580" s="12" t="s">
        <v>56</v>
      </c>
      <c r="E580" s="12" t="s">
        <v>57</v>
      </c>
      <c r="F580" s="12" t="s">
        <v>26</v>
      </c>
      <c r="G580" s="14">
        <v>2</v>
      </c>
      <c r="H580" s="14">
        <v>2000</v>
      </c>
      <c r="I580" s="14">
        <v>730</v>
      </c>
      <c r="J580" s="15">
        <f>IF(M580="OK",G580*H580/100,"")</f>
        <v>40.0</v>
      </c>
      <c r="K580" s="15">
        <f>IF(M580="OK",G580*I580/100,"")</f>
        <v>14.6</v>
      </c>
      <c r="L580" s="15">
        <f>IF(M580="OK",J580-K580,"")</f>
        <v>25.4</v>
      </c>
      <c r="M580" s="16" t="str">
        <f>IF(A580="","",IF(IFERROR(AND(COUNTIF($A$6:$A$2005,A580)=1,ISNUMBER(B580),B580&gt;=DATE(2020,1,1),B580&lt;=DATE(2100,12,31),OR(C580="Online",C580="Retail",C580="Wholesale"),D580&lt;&gt;"",E580&lt;&gt;"",F580&lt;&gt;"",ISNUMBER(G580),G580&gt;0,G580=INT(G580),ISNUMBER(H580),H580&gt;=0,H580=INT(H580),ISNUMBER(I580),I580&gt;=0,I580=INT(I580)),FALSE),"OK","Check input"))</f>
        <v>OK</v>
      </c>
    </row>
    <row r="581" spans="1:13" ht="23" customHeight="1">
      <c r="A581" s="12" t="s">
        <v>627</v>
      </c>
      <c r="B581" s="13">
        <v>46215</v>
      </c>
      <c r="C581" s="12" t="s">
        <v>23</v>
      </c>
      <c r="D581" s="12" t="s">
        <v>65</v>
      </c>
      <c r="E581" s="12" t="s">
        <v>66</v>
      </c>
      <c r="F581" s="12" t="s">
        <v>45</v>
      </c>
      <c r="G581" s="14">
        <v>2</v>
      </c>
      <c r="H581" s="14">
        <v>2400</v>
      </c>
      <c r="I581" s="14">
        <v>980</v>
      </c>
      <c r="J581" s="15">
        <f>IF(M581="OK",G581*H581/100,"")</f>
        <v>48.0</v>
      </c>
      <c r="K581" s="15">
        <f>IF(M581="OK",G581*I581/100,"")</f>
        <v>19.6</v>
      </c>
      <c r="L581" s="15">
        <f>IF(M581="OK",J581-K581,"")</f>
        <v>28.4</v>
      </c>
      <c r="M581" s="16" t="str">
        <f>IF(A581="","",IF(IFERROR(AND(COUNTIF($A$6:$A$2005,A581)=1,ISNUMBER(B581),B581&gt;=DATE(2020,1,1),B581&lt;=DATE(2100,12,31),OR(C581="Online",C581="Retail",C581="Wholesale"),D581&lt;&gt;"",E581&lt;&gt;"",F581&lt;&gt;"",ISNUMBER(G581),G581&gt;0,G581=INT(G581),ISNUMBER(H581),H581&gt;=0,H581=INT(H581),ISNUMBER(I581),I581&gt;=0,I581=INT(I581)),FALSE),"OK","Check input"))</f>
        <v>OK</v>
      </c>
    </row>
    <row r="582" spans="1:13" ht="23" customHeight="1">
      <c r="A582" s="12" t="s">
        <v>628</v>
      </c>
      <c r="B582" s="13">
        <v>46215</v>
      </c>
      <c r="C582" s="12" t="s">
        <v>23</v>
      </c>
      <c r="D582" s="12" t="s">
        <v>33</v>
      </c>
      <c r="E582" s="12" t="s">
        <v>34</v>
      </c>
      <c r="F582" s="12" t="s">
        <v>26</v>
      </c>
      <c r="G582" s="14">
        <v>4</v>
      </c>
      <c r="H582" s="14">
        <v>2800</v>
      </c>
      <c r="I582" s="14">
        <v>1100</v>
      </c>
      <c r="J582" s="15">
        <f>IF(M582="OK",G582*H582/100,"")</f>
        <v>112.0</v>
      </c>
      <c r="K582" s="15">
        <f>IF(M582="OK",G582*I582/100,"")</f>
        <v>44.0</v>
      </c>
      <c r="L582" s="15">
        <f>IF(M582="OK",J582-K582,"")</f>
        <v>68.0</v>
      </c>
      <c r="M582" s="16" t="str">
        <f>IF(A582="","",IF(IFERROR(AND(COUNTIF($A$6:$A$2005,A582)=1,ISNUMBER(B582),B582&gt;=DATE(2020,1,1),B582&lt;=DATE(2100,12,31),OR(C582="Online",C582="Retail",C582="Wholesale"),D582&lt;&gt;"",E582&lt;&gt;"",F582&lt;&gt;"",ISNUMBER(G582),G582&gt;0,G582=INT(G582),ISNUMBER(H582),H582&gt;=0,H582=INT(H582),ISNUMBER(I582),I582&gt;=0,I582=INT(I582)),FALSE),"OK","Check input"))</f>
        <v>OK</v>
      </c>
    </row>
    <row r="583" spans="1:13" ht="23" customHeight="1">
      <c r="A583" s="12" t="s">
        <v>629</v>
      </c>
      <c r="B583" s="13">
        <v>46215</v>
      </c>
      <c r="C583" s="12" t="s">
        <v>28</v>
      </c>
      <c r="D583" s="12" t="s">
        <v>29</v>
      </c>
      <c r="E583" s="12" t="s">
        <v>30</v>
      </c>
      <c r="F583" s="12" t="s">
        <v>31</v>
      </c>
      <c r="G583" s="14">
        <v>2</v>
      </c>
      <c r="H583" s="14">
        <v>3200</v>
      </c>
      <c r="I583" s="14">
        <v>1350</v>
      </c>
      <c r="J583" s="15">
        <f>IF(M583="OK",G583*H583/100,"")</f>
        <v>64.0</v>
      </c>
      <c r="K583" s="15">
        <f>IF(M583="OK",G583*I583/100,"")</f>
        <v>27.0</v>
      </c>
      <c r="L583" s="15">
        <f>IF(M583="OK",J583-K583,"")</f>
        <v>37.0</v>
      </c>
      <c r="M583" s="16" t="str">
        <f>IF(A583="","",IF(IFERROR(AND(COUNTIF($A$6:$A$2005,A583)=1,ISNUMBER(B583),B583&gt;=DATE(2020,1,1),B583&lt;=DATE(2100,12,31),OR(C583="Online",C583="Retail",C583="Wholesale"),D583&lt;&gt;"",E583&lt;&gt;"",F583&lt;&gt;"",ISNUMBER(G583),G583&gt;0,G583=INT(G583),ISNUMBER(H583),H583&gt;=0,H583=INT(H583),ISNUMBER(I583),I583&gt;=0,I583=INT(I583)),FALSE),"OK","Check input"))</f>
        <v>OK</v>
      </c>
    </row>
    <row r="584" spans="1:13" ht="23" customHeight="1">
      <c r="A584" s="12" t="s">
        <v>630</v>
      </c>
      <c r="B584" s="13">
        <v>46215</v>
      </c>
      <c r="C584" s="12" t="s">
        <v>50</v>
      </c>
      <c r="D584" s="12" t="s">
        <v>24</v>
      </c>
      <c r="E584" s="12" t="s">
        <v>25</v>
      </c>
      <c r="F584" s="12" t="s">
        <v>26</v>
      </c>
      <c r="G584" s="14">
        <v>2</v>
      </c>
      <c r="H584" s="14">
        <v>4200</v>
      </c>
      <c r="I584" s="14">
        <v>1780</v>
      </c>
      <c r="J584" s="15">
        <f>IF(M584="OK",G584*H584/100,"")</f>
        <v>84.0</v>
      </c>
      <c r="K584" s="15">
        <f>IF(M584="OK",G584*I584/100,"")</f>
        <v>35.6</v>
      </c>
      <c r="L584" s="15">
        <f>IF(M584="OK",J584-K584,"")</f>
        <v>48.4</v>
      </c>
      <c r="M584" s="16" t="str">
        <f>IF(A584="","",IF(IFERROR(AND(COUNTIF($A$6:$A$2005,A584)=1,ISNUMBER(B584),B584&gt;=DATE(2020,1,1),B584&lt;=DATE(2100,12,31),OR(C584="Online",C584="Retail",C584="Wholesale"),D584&lt;&gt;"",E584&lt;&gt;"",F584&lt;&gt;"",ISNUMBER(G584),G584&gt;0,G584=INT(G584),ISNUMBER(H584),H584&gt;=0,H584=INT(H584),ISNUMBER(I584),I584&gt;=0,I584=INT(I584)),FALSE),"OK","Check input"))</f>
        <v>OK</v>
      </c>
    </row>
    <row r="585" spans="1:13" ht="23" customHeight="1">
      <c r="A585" s="12" t="s">
        <v>631</v>
      </c>
      <c r="B585" s="13">
        <v>46216</v>
      </c>
      <c r="C585" s="12" t="s">
        <v>23</v>
      </c>
      <c r="D585" s="12" t="s">
        <v>40</v>
      </c>
      <c r="E585" s="12" t="s">
        <v>41</v>
      </c>
      <c r="F585" s="12" t="s">
        <v>26</v>
      </c>
      <c r="G585" s="14">
        <v>2</v>
      </c>
      <c r="H585" s="14">
        <v>1200</v>
      </c>
      <c r="I585" s="14">
        <v>320</v>
      </c>
      <c r="J585" s="15">
        <f>IF(M585="OK",G585*H585/100,"")</f>
        <v>24.0</v>
      </c>
      <c r="K585" s="15">
        <f>IF(M585="OK",G585*I585/100,"")</f>
        <v>6.4</v>
      </c>
      <c r="L585" s="15">
        <f>IF(M585="OK",J585-K585,"")</f>
        <v>17.6</v>
      </c>
      <c r="M585" s="16" t="str">
        <f>IF(A585="","",IF(IFERROR(AND(COUNTIF($A$6:$A$2005,A585)=1,ISNUMBER(B585),B585&gt;=DATE(2020,1,1),B585&lt;=DATE(2100,12,31),OR(C585="Online",C585="Retail",C585="Wholesale"),D585&lt;&gt;"",E585&lt;&gt;"",F585&lt;&gt;"",ISNUMBER(G585),G585&gt;0,G585=INT(G585),ISNUMBER(H585),H585&gt;=0,H585=INT(H585),ISNUMBER(I585),I585&gt;=0,I585=INT(I585)),FALSE),"OK","Check input"))</f>
        <v>OK</v>
      </c>
    </row>
    <row r="586" spans="1:13" ht="23" customHeight="1">
      <c r="A586" s="12" t="s">
        <v>632</v>
      </c>
      <c r="B586" s="13">
        <v>46216</v>
      </c>
      <c r="C586" s="12" t="s">
        <v>23</v>
      </c>
      <c r="D586" s="12" t="s">
        <v>65</v>
      </c>
      <c r="E586" s="12" t="s">
        <v>66</v>
      </c>
      <c r="F586" s="12" t="s">
        <v>45</v>
      </c>
      <c r="G586" s="14">
        <v>2</v>
      </c>
      <c r="H586" s="14">
        <v>2400</v>
      </c>
      <c r="I586" s="14">
        <v>980</v>
      </c>
      <c r="J586" s="15">
        <f>IF(M586="OK",G586*H586/100,"")</f>
        <v>48.0</v>
      </c>
      <c r="K586" s="15">
        <f>IF(M586="OK",G586*I586/100,"")</f>
        <v>19.6</v>
      </c>
      <c r="L586" s="15">
        <f>IF(M586="OK",J586-K586,"")</f>
        <v>28.4</v>
      </c>
      <c r="M586" s="16" t="str">
        <f>IF(A586="","",IF(IFERROR(AND(COUNTIF($A$6:$A$2005,A586)=1,ISNUMBER(B586),B586&gt;=DATE(2020,1,1),B586&lt;=DATE(2100,12,31),OR(C586="Online",C586="Retail",C586="Wholesale"),D586&lt;&gt;"",E586&lt;&gt;"",F586&lt;&gt;"",ISNUMBER(G586),G586&gt;0,G586=INT(G586),ISNUMBER(H586),H586&gt;=0,H586=INT(H586),ISNUMBER(I586),I586&gt;=0,I586=INT(I586)),FALSE),"OK","Check input"))</f>
        <v>OK</v>
      </c>
    </row>
    <row r="587" spans="1:13" ht="23" customHeight="1">
      <c r="A587" s="12" t="s">
        <v>633</v>
      </c>
      <c r="B587" s="13">
        <v>46216</v>
      </c>
      <c r="C587" s="12" t="s">
        <v>28</v>
      </c>
      <c r="D587" s="12" t="s">
        <v>75</v>
      </c>
      <c r="E587" s="12" t="s">
        <v>76</v>
      </c>
      <c r="F587" s="12" t="s">
        <v>31</v>
      </c>
      <c r="G587" s="14">
        <v>4</v>
      </c>
      <c r="H587" s="14">
        <v>4600</v>
      </c>
      <c r="I587" s="14">
        <v>1920</v>
      </c>
      <c r="J587" s="15">
        <f>IF(M587="OK",G587*H587/100,"")</f>
        <v>184.0</v>
      </c>
      <c r="K587" s="15">
        <f>IF(M587="OK",G587*I587/100,"")</f>
        <v>76.8</v>
      </c>
      <c r="L587" s="15">
        <f>IF(M587="OK",J587-K587,"")</f>
        <v>107.2</v>
      </c>
      <c r="M587" s="16" t="str">
        <f>IF(A587="","",IF(IFERROR(AND(COUNTIF($A$6:$A$2005,A587)=1,ISNUMBER(B587),B587&gt;=DATE(2020,1,1),B587&lt;=DATE(2100,12,31),OR(C587="Online",C587="Retail",C587="Wholesale"),D587&lt;&gt;"",E587&lt;&gt;"",F587&lt;&gt;"",ISNUMBER(G587),G587&gt;0,G587=INT(G587),ISNUMBER(H587),H587&gt;=0,H587=INT(H587),ISNUMBER(I587),I587&gt;=0,I587=INT(I587)),FALSE),"OK","Check input"))</f>
        <v>OK</v>
      </c>
    </row>
    <row r="588" spans="1:13" ht="23" customHeight="1">
      <c r="A588" s="12" t="s">
        <v>634</v>
      </c>
      <c r="B588" s="13">
        <v>46217</v>
      </c>
      <c r="C588" s="12" t="s">
        <v>28</v>
      </c>
      <c r="D588" s="12" t="s">
        <v>33</v>
      </c>
      <c r="E588" s="12" t="s">
        <v>34</v>
      </c>
      <c r="F588" s="12" t="s">
        <v>26</v>
      </c>
      <c r="G588" s="14">
        <v>1</v>
      </c>
      <c r="H588" s="14">
        <v>2800</v>
      </c>
      <c r="I588" s="14">
        <v>1100</v>
      </c>
      <c r="J588" s="15">
        <f>IF(M588="OK",G588*H588/100,"")</f>
        <v>28.0</v>
      </c>
      <c r="K588" s="15">
        <f>IF(M588="OK",G588*I588/100,"")</f>
        <v>11.0</v>
      </c>
      <c r="L588" s="15">
        <f>IF(M588="OK",J588-K588,"")</f>
        <v>17.0</v>
      </c>
      <c r="M588" s="16" t="str">
        <f>IF(A588="","",IF(IFERROR(AND(COUNTIF($A$6:$A$2005,A588)=1,ISNUMBER(B588),B588&gt;=DATE(2020,1,1),B588&lt;=DATE(2100,12,31),OR(C588="Online",C588="Retail",C588="Wholesale"),D588&lt;&gt;"",E588&lt;&gt;"",F588&lt;&gt;"",ISNUMBER(G588),G588&gt;0,G588=INT(G588),ISNUMBER(H588),H588&gt;=0,H588=INT(H588),ISNUMBER(I588),I588&gt;=0,I588=INT(I588)),FALSE),"OK","Check input"))</f>
        <v>OK</v>
      </c>
    </row>
    <row r="589" spans="1:13" ht="23" customHeight="1">
      <c r="A589" s="12" t="s">
        <v>635</v>
      </c>
      <c r="B589" s="13">
        <v>46217</v>
      </c>
      <c r="C589" s="12" t="s">
        <v>23</v>
      </c>
      <c r="D589" s="12" t="s">
        <v>37</v>
      </c>
      <c r="E589" s="12" t="s">
        <v>38</v>
      </c>
      <c r="F589" s="12" t="s">
        <v>31</v>
      </c>
      <c r="G589" s="14">
        <v>3</v>
      </c>
      <c r="H589" s="14">
        <v>1800</v>
      </c>
      <c r="I589" s="14">
        <v>690</v>
      </c>
      <c r="J589" s="15">
        <f>IF(M589="OK",G589*H589/100,"")</f>
        <v>54.0</v>
      </c>
      <c r="K589" s="15">
        <f>IF(M589="OK",G589*I589/100,"")</f>
        <v>20.7</v>
      </c>
      <c r="L589" s="15">
        <f>IF(M589="OK",J589-K589,"")</f>
        <v>33.3</v>
      </c>
      <c r="M589" s="16" t="str">
        <f>IF(A589="","",IF(IFERROR(AND(COUNTIF($A$6:$A$2005,A589)=1,ISNUMBER(B589),B589&gt;=DATE(2020,1,1),B589&lt;=DATE(2100,12,31),OR(C589="Online",C589="Retail",C589="Wholesale"),D589&lt;&gt;"",E589&lt;&gt;"",F589&lt;&gt;"",ISNUMBER(G589),G589&gt;0,G589=INT(G589),ISNUMBER(H589),H589&gt;=0,H589=INT(H589),ISNUMBER(I589),I589&gt;=0,I589=INT(I589)),FALSE),"OK","Check input"))</f>
        <v>OK</v>
      </c>
    </row>
    <row r="590" spans="1:13" ht="23" customHeight="1">
      <c r="A590" s="12" t="s">
        <v>636</v>
      </c>
      <c r="B590" s="13">
        <v>46217</v>
      </c>
      <c r="C590" s="12" t="s">
        <v>50</v>
      </c>
      <c r="D590" s="12" t="s">
        <v>37</v>
      </c>
      <c r="E590" s="12" t="s">
        <v>38</v>
      </c>
      <c r="F590" s="12" t="s">
        <v>31</v>
      </c>
      <c r="G590" s="14">
        <v>5</v>
      </c>
      <c r="H590" s="14">
        <v>1800</v>
      </c>
      <c r="I590" s="14">
        <v>690</v>
      </c>
      <c r="J590" s="15">
        <f>IF(M590="OK",G590*H590/100,"")</f>
        <v>90.0</v>
      </c>
      <c r="K590" s="15">
        <f>IF(M590="OK",G590*I590/100,"")</f>
        <v>34.5</v>
      </c>
      <c r="L590" s="15">
        <f>IF(M590="OK",J590-K590,"")</f>
        <v>55.5</v>
      </c>
      <c r="M590" s="16" t="str">
        <f>IF(A590="","",IF(IFERROR(AND(COUNTIF($A$6:$A$2005,A590)=1,ISNUMBER(B590),B590&gt;=DATE(2020,1,1),B590&lt;=DATE(2100,12,31),OR(C590="Online",C590="Retail",C590="Wholesale"),D590&lt;&gt;"",E590&lt;&gt;"",F590&lt;&gt;"",ISNUMBER(G590),G590&gt;0,G590=INT(G590),ISNUMBER(H590),H590&gt;=0,H590=INT(H590),ISNUMBER(I590),I590&gt;=0,I590=INT(I590)),FALSE),"OK","Check input"))</f>
        <v>OK</v>
      </c>
    </row>
    <row r="591" spans="1:13" ht="23" customHeight="1">
      <c r="A591" s="12" t="s">
        <v>637</v>
      </c>
      <c r="B591" s="13">
        <v>46217</v>
      </c>
      <c r="C591" s="12" t="s">
        <v>23</v>
      </c>
      <c r="D591" s="12" t="s">
        <v>69</v>
      </c>
      <c r="E591" s="12" t="s">
        <v>70</v>
      </c>
      <c r="F591" s="12" t="s">
        <v>31</v>
      </c>
      <c r="G591" s="14">
        <v>5</v>
      </c>
      <c r="H591" s="14">
        <v>3800</v>
      </c>
      <c r="I591" s="14">
        <v>1440</v>
      </c>
      <c r="J591" s="15">
        <f>IF(M591="OK",G591*H591/100,"")</f>
        <v>190.0</v>
      </c>
      <c r="K591" s="15">
        <f>IF(M591="OK",G591*I591/100,"")</f>
        <v>72.0</v>
      </c>
      <c r="L591" s="15">
        <f>IF(M591="OK",J591-K591,"")</f>
        <v>118.0</v>
      </c>
      <c r="M591" s="16" t="str">
        <f>IF(A591="","",IF(IFERROR(AND(COUNTIF($A$6:$A$2005,A591)=1,ISNUMBER(B591),B591&gt;=DATE(2020,1,1),B591&lt;=DATE(2100,12,31),OR(C591="Online",C591="Retail",C591="Wholesale"),D591&lt;&gt;"",E591&lt;&gt;"",F591&lt;&gt;"",ISNUMBER(G591),G591&gt;0,G591=INT(G591),ISNUMBER(H591),H591&gt;=0,H591=INT(H591),ISNUMBER(I591),I591&gt;=0,I591=INT(I591)),FALSE),"OK","Check input"))</f>
        <v>OK</v>
      </c>
    </row>
    <row r="592" spans="1:13" ht="23" customHeight="1">
      <c r="A592" s="12" t="s">
        <v>638</v>
      </c>
      <c r="B592" s="13">
        <v>46217</v>
      </c>
      <c r="C592" s="12" t="s">
        <v>28</v>
      </c>
      <c r="D592" s="12" t="s">
        <v>56</v>
      </c>
      <c r="E592" s="12" t="s">
        <v>57</v>
      </c>
      <c r="F592" s="12" t="s">
        <v>26</v>
      </c>
      <c r="G592" s="14">
        <v>3</v>
      </c>
      <c r="H592" s="14">
        <v>2000</v>
      </c>
      <c r="I592" s="14">
        <v>730</v>
      </c>
      <c r="J592" s="15">
        <f>IF(M592="OK",G592*H592/100,"")</f>
        <v>60.0</v>
      </c>
      <c r="K592" s="15">
        <f>IF(M592="OK",G592*I592/100,"")</f>
        <v>21.9</v>
      </c>
      <c r="L592" s="15">
        <f>IF(M592="OK",J592-K592,"")</f>
        <v>38.1</v>
      </c>
      <c r="M592" s="16" t="str">
        <f>IF(A592="","",IF(IFERROR(AND(COUNTIF($A$6:$A$2005,A592)=1,ISNUMBER(B592),B592&gt;=DATE(2020,1,1),B592&lt;=DATE(2100,12,31),OR(C592="Online",C592="Retail",C592="Wholesale"),D592&lt;&gt;"",E592&lt;&gt;"",F592&lt;&gt;"",ISNUMBER(G592),G592&gt;0,G592=INT(G592),ISNUMBER(H592),H592&gt;=0,H592=INT(H592),ISNUMBER(I592),I592&gt;=0,I592=INT(I592)),FALSE),"OK","Check input"))</f>
        <v>OK</v>
      </c>
    </row>
    <row r="593" spans="1:13" ht="23" customHeight="1">
      <c r="A593" s="12" t="s">
        <v>639</v>
      </c>
      <c r="B593" s="13">
        <v>46217</v>
      </c>
      <c r="C593" s="12" t="s">
        <v>50</v>
      </c>
      <c r="D593" s="12" t="s">
        <v>75</v>
      </c>
      <c r="E593" s="12" t="s">
        <v>76</v>
      </c>
      <c r="F593" s="12" t="s">
        <v>31</v>
      </c>
      <c r="G593" s="14">
        <v>4</v>
      </c>
      <c r="H593" s="14">
        <v>4600</v>
      </c>
      <c r="I593" s="14">
        <v>1920</v>
      </c>
      <c r="J593" s="15">
        <f>IF(M593="OK",G593*H593/100,"")</f>
        <v>184.0</v>
      </c>
      <c r="K593" s="15">
        <f>IF(M593="OK",G593*I593/100,"")</f>
        <v>76.8</v>
      </c>
      <c r="L593" s="15">
        <f>IF(M593="OK",J593-K593,"")</f>
        <v>107.2</v>
      </c>
      <c r="M593" s="16" t="str">
        <f>IF(A593="","",IF(IFERROR(AND(COUNTIF($A$6:$A$2005,A593)=1,ISNUMBER(B593),B593&gt;=DATE(2020,1,1),B593&lt;=DATE(2100,12,31),OR(C593="Online",C593="Retail",C593="Wholesale"),D593&lt;&gt;"",E593&lt;&gt;"",F593&lt;&gt;"",ISNUMBER(G593),G593&gt;0,G593=INT(G593),ISNUMBER(H593),H593&gt;=0,H593=INT(H593),ISNUMBER(I593),I593&gt;=0,I593=INT(I593)),FALSE),"OK","Check input"))</f>
        <v>OK</v>
      </c>
    </row>
    <row r="594" spans="1:13" ht="23" customHeight="1">
      <c r="A594" s="12" t="s">
        <v>640</v>
      </c>
      <c r="B594" s="13">
        <v>46217</v>
      </c>
      <c r="C594" s="12" t="s">
        <v>28</v>
      </c>
      <c r="D594" s="12" t="s">
        <v>47</v>
      </c>
      <c r="E594" s="12" t="s">
        <v>48</v>
      </c>
      <c r="F594" s="12" t="s">
        <v>45</v>
      </c>
      <c r="G594" s="14">
        <v>4</v>
      </c>
      <c r="H594" s="14">
        <v>1400</v>
      </c>
      <c r="I594" s="14">
        <v>410</v>
      </c>
      <c r="J594" s="15">
        <f>IF(M594="OK",G594*H594/100,"")</f>
        <v>56.0</v>
      </c>
      <c r="K594" s="15">
        <f>IF(M594="OK",G594*I594/100,"")</f>
        <v>16.4</v>
      </c>
      <c r="L594" s="15">
        <f>IF(M594="OK",J594-K594,"")</f>
        <v>39.6</v>
      </c>
      <c r="M594" s="16" t="str">
        <f>IF(A594="","",IF(IFERROR(AND(COUNTIF($A$6:$A$2005,A594)=1,ISNUMBER(B594),B594&gt;=DATE(2020,1,1),B594&lt;=DATE(2100,12,31),OR(C594="Online",C594="Retail",C594="Wholesale"),D594&lt;&gt;"",E594&lt;&gt;"",F594&lt;&gt;"",ISNUMBER(G594),G594&gt;0,G594=INT(G594),ISNUMBER(H594),H594&gt;=0,H594=INT(H594),ISNUMBER(I594),I594&gt;=0,I594=INT(I594)),FALSE),"OK","Check input"))</f>
        <v>OK</v>
      </c>
    </row>
    <row r="595" spans="1:13" ht="23" customHeight="1">
      <c r="A595" s="12" t="s">
        <v>641</v>
      </c>
      <c r="B595" s="13">
        <v>46217</v>
      </c>
      <c r="C595" s="12" t="s">
        <v>23</v>
      </c>
      <c r="D595" s="12" t="s">
        <v>51</v>
      </c>
      <c r="E595" s="12" t="s">
        <v>52</v>
      </c>
      <c r="F595" s="12" t="s">
        <v>45</v>
      </c>
      <c r="G595" s="14">
        <v>4</v>
      </c>
      <c r="H595" s="14">
        <v>1600</v>
      </c>
      <c r="I595" s="14">
        <v>520</v>
      </c>
      <c r="J595" s="15">
        <f>IF(M595="OK",G595*H595/100,"")</f>
        <v>64.0</v>
      </c>
      <c r="K595" s="15">
        <f>IF(M595="OK",G595*I595/100,"")</f>
        <v>20.8</v>
      </c>
      <c r="L595" s="15">
        <f>IF(M595="OK",J595-K595,"")</f>
        <v>43.2</v>
      </c>
      <c r="M595" s="16" t="str">
        <f>IF(A595="","",IF(IFERROR(AND(COUNTIF($A$6:$A$2005,A595)=1,ISNUMBER(B595),B595&gt;=DATE(2020,1,1),B595&lt;=DATE(2100,12,31),OR(C595="Online",C595="Retail",C595="Wholesale"),D595&lt;&gt;"",E595&lt;&gt;"",F595&lt;&gt;"",ISNUMBER(G595),G595&gt;0,G595=INT(G595),ISNUMBER(H595),H595&gt;=0,H595=INT(H595),ISNUMBER(I595),I595&gt;=0,I595=INT(I595)),FALSE),"OK","Check input"))</f>
        <v>OK</v>
      </c>
    </row>
    <row r="596" spans="1:13" ht="23" customHeight="1">
      <c r="A596" s="12" t="s">
        <v>642</v>
      </c>
      <c r="B596" s="13">
        <v>46217</v>
      </c>
      <c r="C596" s="12" t="s">
        <v>23</v>
      </c>
      <c r="D596" s="12" t="s">
        <v>51</v>
      </c>
      <c r="E596" s="12" t="s">
        <v>52</v>
      </c>
      <c r="F596" s="12" t="s">
        <v>45</v>
      </c>
      <c r="G596" s="14">
        <v>3</v>
      </c>
      <c r="H596" s="14">
        <v>1600</v>
      </c>
      <c r="I596" s="14">
        <v>520</v>
      </c>
      <c r="J596" s="15">
        <f>IF(M596="OK",G596*H596/100,"")</f>
        <v>48.0</v>
      </c>
      <c r="K596" s="15">
        <f>IF(M596="OK",G596*I596/100,"")</f>
        <v>15.6</v>
      </c>
      <c r="L596" s="15">
        <f>IF(M596="OK",J596-K596,"")</f>
        <v>32.4</v>
      </c>
      <c r="M596" s="16" t="str">
        <f>IF(A596="","",IF(IFERROR(AND(COUNTIF($A$6:$A$2005,A596)=1,ISNUMBER(B596),B596&gt;=DATE(2020,1,1),B596&lt;=DATE(2100,12,31),OR(C596="Online",C596="Retail",C596="Wholesale"),D596&lt;&gt;"",E596&lt;&gt;"",F596&lt;&gt;"",ISNUMBER(G596),G596&gt;0,G596=INT(G596),ISNUMBER(H596),H596&gt;=0,H596=INT(H596),ISNUMBER(I596),I596&gt;=0,I596=INT(I596)),FALSE),"OK","Check input"))</f>
        <v>OK</v>
      </c>
    </row>
    <row r="597" spans="1:13" ht="23" customHeight="1">
      <c r="A597" s="12" t="s">
        <v>643</v>
      </c>
      <c r="B597" s="13">
        <v>46217</v>
      </c>
      <c r="C597" s="12" t="s">
        <v>28</v>
      </c>
      <c r="D597" s="12" t="s">
        <v>40</v>
      </c>
      <c r="E597" s="12" t="s">
        <v>41</v>
      </c>
      <c r="F597" s="12" t="s">
        <v>26</v>
      </c>
      <c r="G597" s="14">
        <v>5</v>
      </c>
      <c r="H597" s="14">
        <v>1200</v>
      </c>
      <c r="I597" s="14">
        <v>320</v>
      </c>
      <c r="J597" s="15">
        <f>IF(M597="OK",G597*H597/100,"")</f>
        <v>60.0</v>
      </c>
      <c r="K597" s="15">
        <f>IF(M597="OK",G597*I597/100,"")</f>
        <v>16.0</v>
      </c>
      <c r="L597" s="15">
        <f>IF(M597="OK",J597-K597,"")</f>
        <v>44.0</v>
      </c>
      <c r="M597" s="16" t="str">
        <f>IF(A597="","",IF(IFERROR(AND(COUNTIF($A$6:$A$2005,A597)=1,ISNUMBER(B597),B597&gt;=DATE(2020,1,1),B597&lt;=DATE(2100,12,31),OR(C597="Online",C597="Retail",C597="Wholesale"),D597&lt;&gt;"",E597&lt;&gt;"",F597&lt;&gt;"",ISNUMBER(G597),G597&gt;0,G597=INT(G597),ISNUMBER(H597),H597&gt;=0,H597=INT(H597),ISNUMBER(I597),I597&gt;=0,I597=INT(I597)),FALSE),"OK","Check input"))</f>
        <v>OK</v>
      </c>
    </row>
    <row r="598" spans="1:13" ht="23" customHeight="1">
      <c r="A598" s="12" t="s">
        <v>644</v>
      </c>
      <c r="B598" s="13">
        <v>46218</v>
      </c>
      <c r="C598" s="12" t="s">
        <v>28</v>
      </c>
      <c r="D598" s="12" t="s">
        <v>37</v>
      </c>
      <c r="E598" s="12" t="s">
        <v>38</v>
      </c>
      <c r="F598" s="12" t="s">
        <v>31</v>
      </c>
      <c r="G598" s="14">
        <v>3</v>
      </c>
      <c r="H598" s="14">
        <v>1800</v>
      </c>
      <c r="I598" s="14">
        <v>690</v>
      </c>
      <c r="J598" s="15">
        <f>IF(M598="OK",G598*H598/100,"")</f>
        <v>54.0</v>
      </c>
      <c r="K598" s="15">
        <f>IF(M598="OK",G598*I598/100,"")</f>
        <v>20.7</v>
      </c>
      <c r="L598" s="15">
        <f>IF(M598="OK",J598-K598,"")</f>
        <v>33.3</v>
      </c>
      <c r="M598" s="16" t="str">
        <f>IF(A598="","",IF(IFERROR(AND(COUNTIF($A$6:$A$2005,A598)=1,ISNUMBER(B598),B598&gt;=DATE(2020,1,1),B598&lt;=DATE(2100,12,31),OR(C598="Online",C598="Retail",C598="Wholesale"),D598&lt;&gt;"",E598&lt;&gt;"",F598&lt;&gt;"",ISNUMBER(G598),G598&gt;0,G598=INT(G598),ISNUMBER(H598),H598&gt;=0,H598=INT(H598),ISNUMBER(I598),I598&gt;=0,I598=INT(I598)),FALSE),"OK","Check input"))</f>
        <v>OK</v>
      </c>
    </row>
    <row r="599" spans="1:13" ht="23" customHeight="1">
      <c r="A599" s="12" t="s">
        <v>645</v>
      </c>
      <c r="B599" s="13">
        <v>46218</v>
      </c>
      <c r="C599" s="12" t="s">
        <v>23</v>
      </c>
      <c r="D599" s="12" t="s">
        <v>65</v>
      </c>
      <c r="E599" s="12" t="s">
        <v>66</v>
      </c>
      <c r="F599" s="12" t="s">
        <v>45</v>
      </c>
      <c r="G599" s="14">
        <v>3</v>
      </c>
      <c r="H599" s="14">
        <v>2400</v>
      </c>
      <c r="I599" s="14">
        <v>980</v>
      </c>
      <c r="J599" s="15">
        <f>IF(M599="OK",G599*H599/100,"")</f>
        <v>72.0</v>
      </c>
      <c r="K599" s="15">
        <f>IF(M599="OK",G599*I599/100,"")</f>
        <v>29.4</v>
      </c>
      <c r="L599" s="15">
        <f>IF(M599="OK",J599-K599,"")</f>
        <v>42.6</v>
      </c>
      <c r="M599" s="16" t="str">
        <f>IF(A599="","",IF(IFERROR(AND(COUNTIF($A$6:$A$2005,A599)=1,ISNUMBER(B599),B599&gt;=DATE(2020,1,1),B599&lt;=DATE(2100,12,31),OR(C599="Online",C599="Retail",C599="Wholesale"),D599&lt;&gt;"",E599&lt;&gt;"",F599&lt;&gt;"",ISNUMBER(G599),G599&gt;0,G599=INT(G599),ISNUMBER(H599),H599&gt;=0,H599=INT(H599),ISNUMBER(I599),I599&gt;=0,I599=INT(I599)),FALSE),"OK","Check input"))</f>
        <v>OK</v>
      </c>
    </row>
    <row r="600" spans="1:13" ht="23" customHeight="1">
      <c r="A600" s="12" t="s">
        <v>646</v>
      </c>
      <c r="B600" s="13">
        <v>46218</v>
      </c>
      <c r="C600" s="12" t="s">
        <v>23</v>
      </c>
      <c r="D600" s="12" t="s">
        <v>40</v>
      </c>
      <c r="E600" s="12" t="s">
        <v>41</v>
      </c>
      <c r="F600" s="12" t="s">
        <v>26</v>
      </c>
      <c r="G600" s="14">
        <v>2</v>
      </c>
      <c r="H600" s="14">
        <v>1200</v>
      </c>
      <c r="I600" s="14">
        <v>320</v>
      </c>
      <c r="J600" s="15">
        <f>IF(M600="OK",G600*H600/100,"")</f>
        <v>24.0</v>
      </c>
      <c r="K600" s="15">
        <f>IF(M600="OK",G600*I600/100,"")</f>
        <v>6.4</v>
      </c>
      <c r="L600" s="15">
        <f>IF(M600="OK",J600-K600,"")</f>
        <v>17.6</v>
      </c>
      <c r="M600" s="16" t="str">
        <f>IF(A600="","",IF(IFERROR(AND(COUNTIF($A$6:$A$2005,A600)=1,ISNUMBER(B600),B600&gt;=DATE(2020,1,1),B600&lt;=DATE(2100,12,31),OR(C600="Online",C600="Retail",C600="Wholesale"),D600&lt;&gt;"",E600&lt;&gt;"",F600&lt;&gt;"",ISNUMBER(G600),G600&gt;0,G600=INT(G600),ISNUMBER(H600),H600&gt;=0,H600=INT(H600),ISNUMBER(I600),I600&gt;=0,I600=INT(I600)),FALSE),"OK","Check input"))</f>
        <v>OK</v>
      </c>
    </row>
    <row r="601" spans="1:13" ht="23" customHeight="1">
      <c r="A601" s="12" t="s">
        <v>647</v>
      </c>
      <c r="B601" s="13">
        <v>46218</v>
      </c>
      <c r="C601" s="12" t="s">
        <v>23</v>
      </c>
      <c r="D601" s="12" t="s">
        <v>69</v>
      </c>
      <c r="E601" s="12" t="s">
        <v>70</v>
      </c>
      <c r="F601" s="12" t="s">
        <v>31</v>
      </c>
      <c r="G601" s="14">
        <v>5</v>
      </c>
      <c r="H601" s="14">
        <v>3800</v>
      </c>
      <c r="I601" s="14">
        <v>1440</v>
      </c>
      <c r="J601" s="15">
        <f>IF(M601="OK",G601*H601/100,"")</f>
        <v>190.0</v>
      </c>
      <c r="K601" s="15">
        <f>IF(M601="OK",G601*I601/100,"")</f>
        <v>72.0</v>
      </c>
      <c r="L601" s="15">
        <f>IF(M601="OK",J601-K601,"")</f>
        <v>118.0</v>
      </c>
      <c r="M601" s="16" t="str">
        <f>IF(A601="","",IF(IFERROR(AND(COUNTIF($A$6:$A$2005,A601)=1,ISNUMBER(B601),B601&gt;=DATE(2020,1,1),B601&lt;=DATE(2100,12,31),OR(C601="Online",C601="Retail",C601="Wholesale"),D601&lt;&gt;"",E601&lt;&gt;"",F601&lt;&gt;"",ISNUMBER(G601),G601&gt;0,G601=INT(G601),ISNUMBER(H601),H601&gt;=0,H601=INT(H601),ISNUMBER(I601),I601&gt;=0,I601=INT(I601)),FALSE),"OK","Check input"))</f>
        <v>OK</v>
      </c>
    </row>
    <row r="602" spans="1:13" ht="23" customHeight="1">
      <c r="A602" s="12" t="s">
        <v>648</v>
      </c>
      <c r="B602" s="13">
        <v>46219</v>
      </c>
      <c r="C602" s="12" t="s">
        <v>23</v>
      </c>
      <c r="D602" s="12" t="s">
        <v>33</v>
      </c>
      <c r="E602" s="12" t="s">
        <v>34</v>
      </c>
      <c r="F602" s="12" t="s">
        <v>26</v>
      </c>
      <c r="G602" s="14">
        <v>4</v>
      </c>
      <c r="H602" s="14">
        <v>2800</v>
      </c>
      <c r="I602" s="14">
        <v>1100</v>
      </c>
      <c r="J602" s="15">
        <f>IF(M602="OK",G602*H602/100,"")</f>
        <v>112.0</v>
      </c>
      <c r="K602" s="15">
        <f>IF(M602="OK",G602*I602/100,"")</f>
        <v>44.0</v>
      </c>
      <c r="L602" s="15">
        <f>IF(M602="OK",J602-K602,"")</f>
        <v>68.0</v>
      </c>
      <c r="M602" s="16" t="str">
        <f>IF(A602="","",IF(IFERROR(AND(COUNTIF($A$6:$A$2005,A602)=1,ISNUMBER(B602),B602&gt;=DATE(2020,1,1),B602&lt;=DATE(2100,12,31),OR(C602="Online",C602="Retail",C602="Wholesale"),D602&lt;&gt;"",E602&lt;&gt;"",F602&lt;&gt;"",ISNUMBER(G602),G602&gt;0,G602=INT(G602),ISNUMBER(H602),H602&gt;=0,H602=INT(H602),ISNUMBER(I602),I602&gt;=0,I602=INT(I602)),FALSE),"OK","Check input"))</f>
        <v>OK</v>
      </c>
    </row>
    <row r="603" spans="1:13" ht="23" customHeight="1">
      <c r="A603" s="12" t="s">
        <v>649</v>
      </c>
      <c r="B603" s="13">
        <v>46219</v>
      </c>
      <c r="C603" s="12" t="s">
        <v>28</v>
      </c>
      <c r="D603" s="12" t="s">
        <v>69</v>
      </c>
      <c r="E603" s="12" t="s">
        <v>70</v>
      </c>
      <c r="F603" s="12" t="s">
        <v>31</v>
      </c>
      <c r="G603" s="14">
        <v>1</v>
      </c>
      <c r="H603" s="14">
        <v>3800</v>
      </c>
      <c r="I603" s="14">
        <v>1440</v>
      </c>
      <c r="J603" s="15">
        <f>IF(M603="OK",G603*H603/100,"")</f>
        <v>38.0</v>
      </c>
      <c r="K603" s="15">
        <f>IF(M603="OK",G603*I603/100,"")</f>
        <v>14.4</v>
      </c>
      <c r="L603" s="15">
        <f>IF(M603="OK",J603-K603,"")</f>
        <v>23.6</v>
      </c>
      <c r="M603" s="16" t="str">
        <f>IF(A603="","",IF(IFERROR(AND(COUNTIF($A$6:$A$2005,A603)=1,ISNUMBER(B603),B603&gt;=DATE(2020,1,1),B603&lt;=DATE(2100,12,31),OR(C603="Online",C603="Retail",C603="Wholesale"),D603&lt;&gt;"",E603&lt;&gt;"",F603&lt;&gt;"",ISNUMBER(G603),G603&gt;0,G603=INT(G603),ISNUMBER(H603),H603&gt;=0,H603=INT(H603),ISNUMBER(I603),I603&gt;=0,I603=INT(I603)),FALSE),"OK","Check input"))</f>
        <v>OK</v>
      </c>
    </row>
    <row r="604" spans="1:13" ht="23" customHeight="1">
      <c r="A604" s="12" t="s">
        <v>650</v>
      </c>
      <c r="B604" s="13">
        <v>46219</v>
      </c>
      <c r="C604" s="12" t="s">
        <v>28</v>
      </c>
      <c r="D604" s="12" t="s">
        <v>56</v>
      </c>
      <c r="E604" s="12" t="s">
        <v>57</v>
      </c>
      <c r="F604" s="12" t="s">
        <v>26</v>
      </c>
      <c r="G604" s="14">
        <v>5</v>
      </c>
      <c r="H604" s="14">
        <v>2000</v>
      </c>
      <c r="I604" s="14">
        <v>730</v>
      </c>
      <c r="J604" s="15">
        <f>IF(M604="OK",G604*H604/100,"")</f>
        <v>100.0</v>
      </c>
      <c r="K604" s="15">
        <f>IF(M604="OK",G604*I604/100,"")</f>
        <v>36.5</v>
      </c>
      <c r="L604" s="15">
        <f>IF(M604="OK",J604-K604,"")</f>
        <v>63.5</v>
      </c>
      <c r="M604" s="16" t="str">
        <f>IF(A604="","",IF(IFERROR(AND(COUNTIF($A$6:$A$2005,A604)=1,ISNUMBER(B604),B604&gt;=DATE(2020,1,1),B604&lt;=DATE(2100,12,31),OR(C604="Online",C604="Retail",C604="Wholesale"),D604&lt;&gt;"",E604&lt;&gt;"",F604&lt;&gt;"",ISNUMBER(G604),G604&gt;0,G604=INT(G604),ISNUMBER(H604),H604&gt;=0,H604=INT(H604),ISNUMBER(I604),I604&gt;=0,I604=INT(I604)),FALSE),"OK","Check input"))</f>
        <v>OK</v>
      </c>
    </row>
    <row r="605" spans="1:13" ht="23" customHeight="1">
      <c r="A605" s="12" t="s">
        <v>651</v>
      </c>
      <c r="B605" s="13">
        <v>46219</v>
      </c>
      <c r="C605" s="12" t="s">
        <v>28</v>
      </c>
      <c r="D605" s="12" t="s">
        <v>47</v>
      </c>
      <c r="E605" s="12" t="s">
        <v>48</v>
      </c>
      <c r="F605" s="12" t="s">
        <v>45</v>
      </c>
      <c r="G605" s="14">
        <v>3</v>
      </c>
      <c r="H605" s="14">
        <v>1400</v>
      </c>
      <c r="I605" s="14">
        <v>410</v>
      </c>
      <c r="J605" s="15">
        <f>IF(M605="OK",G605*H605/100,"")</f>
        <v>42.0</v>
      </c>
      <c r="K605" s="15">
        <f>IF(M605="OK",G605*I605/100,"")</f>
        <v>12.3</v>
      </c>
      <c r="L605" s="15">
        <f>IF(M605="OK",J605-K605,"")</f>
        <v>29.7</v>
      </c>
      <c r="M605" s="16" t="str">
        <f>IF(A605="","",IF(IFERROR(AND(COUNTIF($A$6:$A$2005,A605)=1,ISNUMBER(B605),B605&gt;=DATE(2020,1,1),B605&lt;=DATE(2100,12,31),OR(C605="Online",C605="Retail",C605="Wholesale"),D605&lt;&gt;"",E605&lt;&gt;"",F605&lt;&gt;"",ISNUMBER(G605),G605&gt;0,G605=INT(G605),ISNUMBER(H605),H605&gt;=0,H605=INT(H605),ISNUMBER(I605),I605&gt;=0,I605=INT(I605)),FALSE),"OK","Check input"))</f>
        <v>OK</v>
      </c>
    </row>
    <row r="606" spans="1:13" ht="23" customHeight="1">
      <c r="A606" s="12" t="s">
        <v>652</v>
      </c>
      <c r="B606" s="13">
        <v>46219</v>
      </c>
      <c r="C606" s="12" t="s">
        <v>28</v>
      </c>
      <c r="D606" s="12" t="s">
        <v>37</v>
      </c>
      <c r="E606" s="12" t="s">
        <v>38</v>
      </c>
      <c r="F606" s="12" t="s">
        <v>31</v>
      </c>
      <c r="G606" s="14">
        <v>2</v>
      </c>
      <c r="H606" s="14">
        <v>1800</v>
      </c>
      <c r="I606" s="14">
        <v>690</v>
      </c>
      <c r="J606" s="15">
        <f>IF(M606="OK",G606*H606/100,"")</f>
        <v>36.0</v>
      </c>
      <c r="K606" s="15">
        <f>IF(M606="OK",G606*I606/100,"")</f>
        <v>13.8</v>
      </c>
      <c r="L606" s="15">
        <f>IF(M606="OK",J606-K606,"")</f>
        <v>22.2</v>
      </c>
      <c r="M606" s="16" t="str">
        <f>IF(A606="","",IF(IFERROR(AND(COUNTIF($A$6:$A$2005,A606)=1,ISNUMBER(B606),B606&gt;=DATE(2020,1,1),B606&lt;=DATE(2100,12,31),OR(C606="Online",C606="Retail",C606="Wholesale"),D606&lt;&gt;"",E606&lt;&gt;"",F606&lt;&gt;"",ISNUMBER(G606),G606&gt;0,G606=INT(G606),ISNUMBER(H606),H606&gt;=0,H606=INT(H606),ISNUMBER(I606),I606&gt;=0,I606=INT(I606)),FALSE),"OK","Check input"))</f>
        <v>OK</v>
      </c>
    </row>
    <row r="607" spans="1:13" ht="23" customHeight="1">
      <c r="A607" s="12" t="s">
        <v>653</v>
      </c>
      <c r="B607" s="13">
        <v>46219</v>
      </c>
      <c r="C607" s="12" t="s">
        <v>23</v>
      </c>
      <c r="D607" s="12" t="s">
        <v>37</v>
      </c>
      <c r="E607" s="12" t="s">
        <v>38</v>
      </c>
      <c r="F607" s="12" t="s">
        <v>31</v>
      </c>
      <c r="G607" s="14">
        <v>3</v>
      </c>
      <c r="H607" s="14">
        <v>1800</v>
      </c>
      <c r="I607" s="14">
        <v>690</v>
      </c>
      <c r="J607" s="15">
        <f>IF(M607="OK",G607*H607/100,"")</f>
        <v>54.0</v>
      </c>
      <c r="K607" s="15">
        <f>IF(M607="OK",G607*I607/100,"")</f>
        <v>20.7</v>
      </c>
      <c r="L607" s="15">
        <f>IF(M607="OK",J607-K607,"")</f>
        <v>33.3</v>
      </c>
      <c r="M607" s="16" t="str">
        <f>IF(A607="","",IF(IFERROR(AND(COUNTIF($A$6:$A$2005,A607)=1,ISNUMBER(B607),B607&gt;=DATE(2020,1,1),B607&lt;=DATE(2100,12,31),OR(C607="Online",C607="Retail",C607="Wholesale"),D607&lt;&gt;"",E607&lt;&gt;"",F607&lt;&gt;"",ISNUMBER(G607),G607&gt;0,G607=INT(G607),ISNUMBER(H607),H607&gt;=0,H607=INT(H607),ISNUMBER(I607),I607&gt;=0,I607=INT(I607)),FALSE),"OK","Check input"))</f>
        <v>OK</v>
      </c>
    </row>
    <row r="608" spans="1:13" ht="23" customHeight="1">
      <c r="A608" s="12" t="s">
        <v>654</v>
      </c>
      <c r="B608" s="13">
        <v>46219</v>
      </c>
      <c r="C608" s="12" t="s">
        <v>28</v>
      </c>
      <c r="D608" s="12" t="s">
        <v>69</v>
      </c>
      <c r="E608" s="12" t="s">
        <v>70</v>
      </c>
      <c r="F608" s="12" t="s">
        <v>31</v>
      </c>
      <c r="G608" s="14">
        <v>4</v>
      </c>
      <c r="H608" s="14">
        <v>3800</v>
      </c>
      <c r="I608" s="14">
        <v>1440</v>
      </c>
      <c r="J608" s="15">
        <f>IF(M608="OK",G608*H608/100,"")</f>
        <v>152.0</v>
      </c>
      <c r="K608" s="15">
        <f>IF(M608="OK",G608*I608/100,"")</f>
        <v>57.6</v>
      </c>
      <c r="L608" s="15">
        <f>IF(M608="OK",J608-K608,"")</f>
        <v>94.4</v>
      </c>
      <c r="M608" s="16" t="str">
        <f>IF(A608="","",IF(IFERROR(AND(COUNTIF($A$6:$A$2005,A608)=1,ISNUMBER(B608),B608&gt;=DATE(2020,1,1),B608&lt;=DATE(2100,12,31),OR(C608="Online",C608="Retail",C608="Wholesale"),D608&lt;&gt;"",E608&lt;&gt;"",F608&lt;&gt;"",ISNUMBER(G608),G608&gt;0,G608=INT(G608),ISNUMBER(H608),H608&gt;=0,H608=INT(H608),ISNUMBER(I608),I608&gt;=0,I608=INT(I608)),FALSE),"OK","Check input"))</f>
        <v>OK</v>
      </c>
    </row>
    <row r="609" spans="1:13" ht="23" customHeight="1">
      <c r="A609" s="12" t="s">
        <v>655</v>
      </c>
      <c r="B609" s="13">
        <v>46219</v>
      </c>
      <c r="C609" s="12" t="s">
        <v>23</v>
      </c>
      <c r="D609" s="12" t="s">
        <v>69</v>
      </c>
      <c r="E609" s="12" t="s">
        <v>70</v>
      </c>
      <c r="F609" s="12" t="s">
        <v>31</v>
      </c>
      <c r="G609" s="14">
        <v>1</v>
      </c>
      <c r="H609" s="14">
        <v>3800</v>
      </c>
      <c r="I609" s="14">
        <v>1440</v>
      </c>
      <c r="J609" s="15">
        <f>IF(M609="OK",G609*H609/100,"")</f>
        <v>38.0</v>
      </c>
      <c r="K609" s="15">
        <f>IF(M609="OK",G609*I609/100,"")</f>
        <v>14.4</v>
      </c>
      <c r="L609" s="15">
        <f>IF(M609="OK",J609-K609,"")</f>
        <v>23.6</v>
      </c>
      <c r="M609" s="16" t="str">
        <f>IF(A609="","",IF(IFERROR(AND(COUNTIF($A$6:$A$2005,A609)=1,ISNUMBER(B609),B609&gt;=DATE(2020,1,1),B609&lt;=DATE(2100,12,31),OR(C609="Online",C609="Retail",C609="Wholesale"),D609&lt;&gt;"",E609&lt;&gt;"",F609&lt;&gt;"",ISNUMBER(G609),G609&gt;0,G609=INT(G609),ISNUMBER(H609),H609&gt;=0,H609=INT(H609),ISNUMBER(I609),I609&gt;=0,I609=INT(I609)),FALSE),"OK","Check input"))</f>
        <v>OK</v>
      </c>
    </row>
    <row r="610" spans="1:13" ht="23" customHeight="1">
      <c r="A610" s="12" t="s">
        <v>656</v>
      </c>
      <c r="B610" s="13">
        <v>46219</v>
      </c>
      <c r="C610" s="12" t="s">
        <v>23</v>
      </c>
      <c r="D610" s="12" t="s">
        <v>24</v>
      </c>
      <c r="E610" s="12" t="s">
        <v>25</v>
      </c>
      <c r="F610" s="12" t="s">
        <v>26</v>
      </c>
      <c r="G610" s="14">
        <v>5</v>
      </c>
      <c r="H610" s="14">
        <v>4200</v>
      </c>
      <c r="I610" s="14">
        <v>1780</v>
      </c>
      <c r="J610" s="15">
        <f>IF(M610="OK",G610*H610/100,"")</f>
        <v>210.0</v>
      </c>
      <c r="K610" s="15">
        <f>IF(M610="OK",G610*I610/100,"")</f>
        <v>89.0</v>
      </c>
      <c r="L610" s="15">
        <f>IF(M610="OK",J610-K610,"")</f>
        <v>121.0</v>
      </c>
      <c r="M610" s="16" t="str">
        <f>IF(A610="","",IF(IFERROR(AND(COUNTIF($A$6:$A$2005,A610)=1,ISNUMBER(B610),B610&gt;=DATE(2020,1,1),B610&lt;=DATE(2100,12,31),OR(C610="Online",C610="Retail",C610="Wholesale"),D610&lt;&gt;"",E610&lt;&gt;"",F610&lt;&gt;"",ISNUMBER(G610),G610&gt;0,G610=INT(G610),ISNUMBER(H610),H610&gt;=0,H610=INT(H610),ISNUMBER(I610),I610&gt;=0,I610=INT(I610)),FALSE),"OK","Check input"))</f>
        <v>OK</v>
      </c>
    </row>
    <row r="611" spans="1:13" ht="23" customHeight="1">
      <c r="A611" s="12" t="s">
        <v>657</v>
      </c>
      <c r="B611" s="13">
        <v>46220</v>
      </c>
      <c r="C611" s="12" t="s">
        <v>28</v>
      </c>
      <c r="D611" s="12" t="s">
        <v>75</v>
      </c>
      <c r="E611" s="12" t="s">
        <v>76</v>
      </c>
      <c r="F611" s="12" t="s">
        <v>31</v>
      </c>
      <c r="G611" s="14">
        <v>2</v>
      </c>
      <c r="H611" s="14">
        <v>4600</v>
      </c>
      <c r="I611" s="14">
        <v>1920</v>
      </c>
      <c r="J611" s="15">
        <f>IF(M611="OK",G611*H611/100,"")</f>
        <v>92.0</v>
      </c>
      <c r="K611" s="15">
        <f>IF(M611="OK",G611*I611/100,"")</f>
        <v>38.4</v>
      </c>
      <c r="L611" s="15">
        <f>IF(M611="OK",J611-K611,"")</f>
        <v>53.6</v>
      </c>
      <c r="M611" s="16" t="str">
        <f>IF(A611="","",IF(IFERROR(AND(COUNTIF($A$6:$A$2005,A611)=1,ISNUMBER(B611),B611&gt;=DATE(2020,1,1),B611&lt;=DATE(2100,12,31),OR(C611="Online",C611="Retail",C611="Wholesale"),D611&lt;&gt;"",E611&lt;&gt;"",F611&lt;&gt;"",ISNUMBER(G611),G611&gt;0,G611=INT(G611),ISNUMBER(H611),H611&gt;=0,H611=INT(H611),ISNUMBER(I611),I611&gt;=0,I611=INT(I611)),FALSE),"OK","Check input"))</f>
        <v>OK</v>
      </c>
    </row>
    <row r="612" spans="1:13" ht="23" customHeight="1">
      <c r="A612" s="12" t="s">
        <v>658</v>
      </c>
      <c r="B612" s="13">
        <v>46220</v>
      </c>
      <c r="C612" s="12" t="s">
        <v>23</v>
      </c>
      <c r="D612" s="12" t="s">
        <v>75</v>
      </c>
      <c r="E612" s="12" t="s">
        <v>76</v>
      </c>
      <c r="F612" s="12" t="s">
        <v>31</v>
      </c>
      <c r="G612" s="14">
        <v>5</v>
      </c>
      <c r="H612" s="14">
        <v>4600</v>
      </c>
      <c r="I612" s="14">
        <v>1920</v>
      </c>
      <c r="J612" s="15">
        <f>IF(M612="OK",G612*H612/100,"")</f>
        <v>230.0</v>
      </c>
      <c r="K612" s="15">
        <f>IF(M612="OK",G612*I612/100,"")</f>
        <v>96.0</v>
      </c>
      <c r="L612" s="15">
        <f>IF(M612="OK",J612-K612,"")</f>
        <v>134.0</v>
      </c>
      <c r="M612" s="16" t="str">
        <f>IF(A612="","",IF(IFERROR(AND(COUNTIF($A$6:$A$2005,A612)=1,ISNUMBER(B612),B612&gt;=DATE(2020,1,1),B612&lt;=DATE(2100,12,31),OR(C612="Online",C612="Retail",C612="Wholesale"),D612&lt;&gt;"",E612&lt;&gt;"",F612&lt;&gt;"",ISNUMBER(G612),G612&gt;0,G612=INT(G612),ISNUMBER(H612),H612&gt;=0,H612=INT(H612),ISNUMBER(I612),I612&gt;=0,I612=INT(I612)),FALSE),"OK","Check input"))</f>
        <v>OK</v>
      </c>
    </row>
    <row r="613" spans="1:13" ht="23" customHeight="1">
      <c r="A613" s="12" t="s">
        <v>659</v>
      </c>
      <c r="B613" s="13">
        <v>46220</v>
      </c>
      <c r="C613" s="12" t="s">
        <v>28</v>
      </c>
      <c r="D613" s="12" t="s">
        <v>37</v>
      </c>
      <c r="E613" s="12" t="s">
        <v>38</v>
      </c>
      <c r="F613" s="12" t="s">
        <v>31</v>
      </c>
      <c r="G613" s="14">
        <v>4</v>
      </c>
      <c r="H613" s="14">
        <v>1800</v>
      </c>
      <c r="I613" s="14">
        <v>690</v>
      </c>
      <c r="J613" s="15">
        <f>IF(M613="OK",G613*H613/100,"")</f>
        <v>72.0</v>
      </c>
      <c r="K613" s="15">
        <f>IF(M613="OK",G613*I613/100,"")</f>
        <v>27.6</v>
      </c>
      <c r="L613" s="15">
        <f>IF(M613="OK",J613-K613,"")</f>
        <v>44.4</v>
      </c>
      <c r="M613" s="16" t="str">
        <f>IF(A613="","",IF(IFERROR(AND(COUNTIF($A$6:$A$2005,A613)=1,ISNUMBER(B613),B613&gt;=DATE(2020,1,1),B613&lt;=DATE(2100,12,31),OR(C613="Online",C613="Retail",C613="Wholesale"),D613&lt;&gt;"",E613&lt;&gt;"",F613&lt;&gt;"",ISNUMBER(G613),G613&gt;0,G613=INT(G613),ISNUMBER(H613),H613&gt;=0,H613=INT(H613),ISNUMBER(I613),I613&gt;=0,I613=INT(I613)),FALSE),"OK","Check input"))</f>
        <v>OK</v>
      </c>
    </row>
    <row r="614" spans="1:13" ht="23" customHeight="1">
      <c r="A614" s="12" t="s">
        <v>660</v>
      </c>
      <c r="B614" s="13">
        <v>46220</v>
      </c>
      <c r="C614" s="12" t="s">
        <v>23</v>
      </c>
      <c r="D614" s="12" t="s">
        <v>29</v>
      </c>
      <c r="E614" s="12" t="s">
        <v>30</v>
      </c>
      <c r="F614" s="12" t="s">
        <v>31</v>
      </c>
      <c r="G614" s="14">
        <v>4</v>
      </c>
      <c r="H614" s="14">
        <v>3200</v>
      </c>
      <c r="I614" s="14">
        <v>1350</v>
      </c>
      <c r="J614" s="15">
        <f>IF(M614="OK",G614*H614/100,"")</f>
        <v>128.0</v>
      </c>
      <c r="K614" s="15">
        <f>IF(M614="OK",G614*I614/100,"")</f>
        <v>54.0</v>
      </c>
      <c r="L614" s="15">
        <f>IF(M614="OK",J614-K614,"")</f>
        <v>74.0</v>
      </c>
      <c r="M614" s="16" t="str">
        <f>IF(A614="","",IF(IFERROR(AND(COUNTIF($A$6:$A$2005,A614)=1,ISNUMBER(B614),B614&gt;=DATE(2020,1,1),B614&lt;=DATE(2100,12,31),OR(C614="Online",C614="Retail",C614="Wholesale"),D614&lt;&gt;"",E614&lt;&gt;"",F614&lt;&gt;"",ISNUMBER(G614),G614&gt;0,G614=INT(G614),ISNUMBER(H614),H614&gt;=0,H614=INT(H614),ISNUMBER(I614),I614&gt;=0,I614=INT(I614)),FALSE),"OK","Check input"))</f>
        <v>OK</v>
      </c>
    </row>
    <row r="615" spans="1:13" ht="23" customHeight="1">
      <c r="A615" s="12" t="s">
        <v>661</v>
      </c>
      <c r="B615" s="13">
        <v>46220</v>
      </c>
      <c r="C615" s="12" t="s">
        <v>23</v>
      </c>
      <c r="D615" s="12" t="s">
        <v>75</v>
      </c>
      <c r="E615" s="12" t="s">
        <v>76</v>
      </c>
      <c r="F615" s="12" t="s">
        <v>31</v>
      </c>
      <c r="G615" s="14">
        <v>4</v>
      </c>
      <c r="H615" s="14">
        <v>4600</v>
      </c>
      <c r="I615" s="14">
        <v>1920</v>
      </c>
      <c r="J615" s="15">
        <f>IF(M615="OK",G615*H615/100,"")</f>
        <v>184.0</v>
      </c>
      <c r="K615" s="15">
        <f>IF(M615="OK",G615*I615/100,"")</f>
        <v>76.8</v>
      </c>
      <c r="L615" s="15">
        <f>IF(M615="OK",J615-K615,"")</f>
        <v>107.2</v>
      </c>
      <c r="M615" s="16" t="str">
        <f>IF(A615="","",IF(IFERROR(AND(COUNTIF($A$6:$A$2005,A615)=1,ISNUMBER(B615),B615&gt;=DATE(2020,1,1),B615&lt;=DATE(2100,12,31),OR(C615="Online",C615="Retail",C615="Wholesale"),D615&lt;&gt;"",E615&lt;&gt;"",F615&lt;&gt;"",ISNUMBER(G615),G615&gt;0,G615=INT(G615),ISNUMBER(H615),H615&gt;=0,H615=INT(H615),ISNUMBER(I615),I615&gt;=0,I615=INT(I615)),FALSE),"OK","Check input"))</f>
        <v>OK</v>
      </c>
    </row>
    <row r="616" spans="1:13" ht="23" customHeight="1">
      <c r="A616" s="12" t="s">
        <v>662</v>
      </c>
      <c r="B616" s="13">
        <v>46220</v>
      </c>
      <c r="C616" s="12" t="s">
        <v>23</v>
      </c>
      <c r="D616" s="12" t="s">
        <v>69</v>
      </c>
      <c r="E616" s="12" t="s">
        <v>70</v>
      </c>
      <c r="F616" s="12" t="s">
        <v>31</v>
      </c>
      <c r="G616" s="14">
        <v>5</v>
      </c>
      <c r="H616" s="14">
        <v>3800</v>
      </c>
      <c r="I616" s="14">
        <v>1440</v>
      </c>
      <c r="J616" s="15">
        <f>IF(M616="OK",G616*H616/100,"")</f>
        <v>190.0</v>
      </c>
      <c r="K616" s="15">
        <f>IF(M616="OK",G616*I616/100,"")</f>
        <v>72.0</v>
      </c>
      <c r="L616" s="15">
        <f>IF(M616="OK",J616-K616,"")</f>
        <v>118.0</v>
      </c>
      <c r="M616" s="16" t="str">
        <f>IF(A616="","",IF(IFERROR(AND(COUNTIF($A$6:$A$2005,A616)=1,ISNUMBER(B616),B616&gt;=DATE(2020,1,1),B616&lt;=DATE(2100,12,31),OR(C616="Online",C616="Retail",C616="Wholesale"),D616&lt;&gt;"",E616&lt;&gt;"",F616&lt;&gt;"",ISNUMBER(G616),G616&gt;0,G616=INT(G616),ISNUMBER(H616),H616&gt;=0,H616=INT(H616),ISNUMBER(I616),I616&gt;=0,I616=INT(I616)),FALSE),"OK","Check input"))</f>
        <v>OK</v>
      </c>
    </row>
    <row r="617" spans="1:13" ht="23" customHeight="1">
      <c r="A617" s="12" t="s">
        <v>663</v>
      </c>
      <c r="B617" s="13">
        <v>46220</v>
      </c>
      <c r="C617" s="12" t="s">
        <v>23</v>
      </c>
      <c r="D617" s="12" t="s">
        <v>29</v>
      </c>
      <c r="E617" s="12" t="s">
        <v>30</v>
      </c>
      <c r="F617" s="12" t="s">
        <v>31</v>
      </c>
      <c r="G617" s="14">
        <v>4</v>
      </c>
      <c r="H617" s="14">
        <v>3200</v>
      </c>
      <c r="I617" s="14">
        <v>1350</v>
      </c>
      <c r="J617" s="15">
        <f>IF(M617="OK",G617*H617/100,"")</f>
        <v>128.0</v>
      </c>
      <c r="K617" s="15">
        <f>IF(M617="OK",G617*I617/100,"")</f>
        <v>54.0</v>
      </c>
      <c r="L617" s="15">
        <f>IF(M617="OK",J617-K617,"")</f>
        <v>74.0</v>
      </c>
      <c r="M617" s="16" t="str">
        <f>IF(A617="","",IF(IFERROR(AND(COUNTIF($A$6:$A$2005,A617)=1,ISNUMBER(B617),B617&gt;=DATE(2020,1,1),B617&lt;=DATE(2100,12,31),OR(C617="Online",C617="Retail",C617="Wholesale"),D617&lt;&gt;"",E617&lt;&gt;"",F617&lt;&gt;"",ISNUMBER(G617),G617&gt;0,G617=INT(G617),ISNUMBER(H617),H617&gt;=0,H617=INT(H617),ISNUMBER(I617),I617&gt;=0,I617=INT(I617)),FALSE),"OK","Check input"))</f>
        <v>OK</v>
      </c>
    </row>
    <row r="618" spans="1:13" ht="23" customHeight="1">
      <c r="A618" s="12" t="s">
        <v>664</v>
      </c>
      <c r="B618" s="13">
        <v>46220</v>
      </c>
      <c r="C618" s="12" t="s">
        <v>23</v>
      </c>
      <c r="D618" s="12" t="s">
        <v>75</v>
      </c>
      <c r="E618" s="12" t="s">
        <v>76</v>
      </c>
      <c r="F618" s="12" t="s">
        <v>31</v>
      </c>
      <c r="G618" s="14">
        <v>4</v>
      </c>
      <c r="H618" s="14">
        <v>4600</v>
      </c>
      <c r="I618" s="14">
        <v>1920</v>
      </c>
      <c r="J618" s="15">
        <f>IF(M618="OK",G618*H618/100,"")</f>
        <v>184.0</v>
      </c>
      <c r="K618" s="15">
        <f>IF(M618="OK",G618*I618/100,"")</f>
        <v>76.8</v>
      </c>
      <c r="L618" s="15">
        <f>IF(M618="OK",J618-K618,"")</f>
        <v>107.2</v>
      </c>
      <c r="M618" s="16" t="str">
        <f>IF(A618="","",IF(IFERROR(AND(COUNTIF($A$6:$A$2005,A618)=1,ISNUMBER(B618),B618&gt;=DATE(2020,1,1),B618&lt;=DATE(2100,12,31),OR(C618="Online",C618="Retail",C618="Wholesale"),D618&lt;&gt;"",E618&lt;&gt;"",F618&lt;&gt;"",ISNUMBER(G618),G618&gt;0,G618=INT(G618),ISNUMBER(H618),H618&gt;=0,H618=INT(H618),ISNUMBER(I618),I618&gt;=0,I618=INT(I618)),FALSE),"OK","Check input"))</f>
        <v>OK</v>
      </c>
    </row>
    <row r="619" spans="1:13" ht="23" customHeight="1">
      <c r="A619" s="12" t="s">
        <v>665</v>
      </c>
      <c r="B619" s="13">
        <v>46220</v>
      </c>
      <c r="C619" s="12" t="s">
        <v>50</v>
      </c>
      <c r="D619" s="12" t="s">
        <v>56</v>
      </c>
      <c r="E619" s="12" t="s">
        <v>57</v>
      </c>
      <c r="F619" s="12" t="s">
        <v>26</v>
      </c>
      <c r="G619" s="14">
        <v>5</v>
      </c>
      <c r="H619" s="14">
        <v>2000</v>
      </c>
      <c r="I619" s="14">
        <v>730</v>
      </c>
      <c r="J619" s="15">
        <f>IF(M619="OK",G619*H619/100,"")</f>
        <v>100.0</v>
      </c>
      <c r="K619" s="15">
        <f>IF(M619="OK",G619*I619/100,"")</f>
        <v>36.5</v>
      </c>
      <c r="L619" s="15">
        <f>IF(M619="OK",J619-K619,"")</f>
        <v>63.5</v>
      </c>
      <c r="M619" s="16" t="str">
        <f>IF(A619="","",IF(IFERROR(AND(COUNTIF($A$6:$A$2005,A619)=1,ISNUMBER(B619),B619&gt;=DATE(2020,1,1),B619&lt;=DATE(2100,12,31),OR(C619="Online",C619="Retail",C619="Wholesale"),D619&lt;&gt;"",E619&lt;&gt;"",F619&lt;&gt;"",ISNUMBER(G619),G619&gt;0,G619=INT(G619),ISNUMBER(H619),H619&gt;=0,H619=INT(H619),ISNUMBER(I619),I619&gt;=0,I619=INT(I619)),FALSE),"OK","Check input"))</f>
        <v>OK</v>
      </c>
    </row>
    <row r="620" spans="1:13" ht="23" customHeight="1">
      <c r="A620" s="12" t="s">
        <v>666</v>
      </c>
      <c r="B620" s="13">
        <v>46220</v>
      </c>
      <c r="C620" s="12" t="s">
        <v>23</v>
      </c>
      <c r="D620" s="12" t="s">
        <v>75</v>
      </c>
      <c r="E620" s="12" t="s">
        <v>76</v>
      </c>
      <c r="F620" s="12" t="s">
        <v>31</v>
      </c>
      <c r="G620" s="14">
        <v>5</v>
      </c>
      <c r="H620" s="14">
        <v>4600</v>
      </c>
      <c r="I620" s="14">
        <v>1920</v>
      </c>
      <c r="J620" s="15">
        <f>IF(M620="OK",G620*H620/100,"")</f>
        <v>230.0</v>
      </c>
      <c r="K620" s="15">
        <f>IF(M620="OK",G620*I620/100,"")</f>
        <v>96.0</v>
      </c>
      <c r="L620" s="15">
        <f>IF(M620="OK",J620-K620,"")</f>
        <v>134.0</v>
      </c>
      <c r="M620" s="16" t="str">
        <f>IF(A620="","",IF(IFERROR(AND(COUNTIF($A$6:$A$2005,A620)=1,ISNUMBER(B620),B620&gt;=DATE(2020,1,1),B620&lt;=DATE(2100,12,31),OR(C620="Online",C620="Retail",C620="Wholesale"),D620&lt;&gt;"",E620&lt;&gt;"",F620&lt;&gt;"",ISNUMBER(G620),G620&gt;0,G620=INT(G620),ISNUMBER(H620),H620&gt;=0,H620=INT(H620),ISNUMBER(I620),I620&gt;=0,I620=INT(I620)),FALSE),"OK","Check input"))</f>
        <v>OK</v>
      </c>
    </row>
    <row r="621" spans="1:13" ht="23" customHeight="1">
      <c r="A621" s="12" t="s">
        <v>667</v>
      </c>
      <c r="B621" s="13">
        <v>46221</v>
      </c>
      <c r="C621" s="12" t="s">
        <v>28</v>
      </c>
      <c r="D621" s="12" t="s">
        <v>75</v>
      </c>
      <c r="E621" s="12" t="s">
        <v>76</v>
      </c>
      <c r="F621" s="12" t="s">
        <v>31</v>
      </c>
      <c r="G621" s="14">
        <v>2</v>
      </c>
      <c r="H621" s="14">
        <v>4600</v>
      </c>
      <c r="I621" s="14">
        <v>1920</v>
      </c>
      <c r="J621" s="15">
        <f>IF(M621="OK",G621*H621/100,"")</f>
        <v>92.0</v>
      </c>
      <c r="K621" s="15">
        <f>IF(M621="OK",G621*I621/100,"")</f>
        <v>38.4</v>
      </c>
      <c r="L621" s="15">
        <f>IF(M621="OK",J621-K621,"")</f>
        <v>53.6</v>
      </c>
      <c r="M621" s="16" t="str">
        <f>IF(A621="","",IF(IFERROR(AND(COUNTIF($A$6:$A$2005,A621)=1,ISNUMBER(B621),B621&gt;=DATE(2020,1,1),B621&lt;=DATE(2100,12,31),OR(C621="Online",C621="Retail",C621="Wholesale"),D621&lt;&gt;"",E621&lt;&gt;"",F621&lt;&gt;"",ISNUMBER(G621),G621&gt;0,G621=INT(G621),ISNUMBER(H621),H621&gt;=0,H621=INT(H621),ISNUMBER(I621),I621&gt;=0,I621=INT(I621)),FALSE),"OK","Check input"))</f>
        <v>OK</v>
      </c>
    </row>
    <row r="622" spans="1:13" ht="23" customHeight="1">
      <c r="A622" s="12" t="s">
        <v>668</v>
      </c>
      <c r="B622" s="13">
        <v>46221</v>
      </c>
      <c r="C622" s="12" t="s">
        <v>23</v>
      </c>
      <c r="D622" s="12" t="s">
        <v>29</v>
      </c>
      <c r="E622" s="12" t="s">
        <v>30</v>
      </c>
      <c r="F622" s="12" t="s">
        <v>31</v>
      </c>
      <c r="G622" s="14">
        <v>2</v>
      </c>
      <c r="H622" s="14">
        <v>3200</v>
      </c>
      <c r="I622" s="14">
        <v>1350</v>
      </c>
      <c r="J622" s="15">
        <f>IF(M622="OK",G622*H622/100,"")</f>
        <v>64.0</v>
      </c>
      <c r="K622" s="15">
        <f>IF(M622="OK",G622*I622/100,"")</f>
        <v>27.0</v>
      </c>
      <c r="L622" s="15">
        <f>IF(M622="OK",J622-K622,"")</f>
        <v>37.0</v>
      </c>
      <c r="M622" s="16" t="str">
        <f>IF(A622="","",IF(IFERROR(AND(COUNTIF($A$6:$A$2005,A622)=1,ISNUMBER(B622),B622&gt;=DATE(2020,1,1),B622&lt;=DATE(2100,12,31),OR(C622="Online",C622="Retail",C622="Wholesale"),D622&lt;&gt;"",E622&lt;&gt;"",F622&lt;&gt;"",ISNUMBER(G622),G622&gt;0,G622=INT(G622),ISNUMBER(H622),H622&gt;=0,H622=INT(H622),ISNUMBER(I622),I622&gt;=0,I622=INT(I622)),FALSE),"OK","Check input"))</f>
        <v>OK</v>
      </c>
    </row>
    <row r="623" spans="1:13" ht="23" customHeight="1">
      <c r="A623" s="12" t="s">
        <v>669</v>
      </c>
      <c r="B623" s="13">
        <v>46221</v>
      </c>
      <c r="C623" s="12" t="s">
        <v>23</v>
      </c>
      <c r="D623" s="12" t="s">
        <v>40</v>
      </c>
      <c r="E623" s="12" t="s">
        <v>41</v>
      </c>
      <c r="F623" s="12" t="s">
        <v>26</v>
      </c>
      <c r="G623" s="14">
        <v>4</v>
      </c>
      <c r="H623" s="14">
        <v>1200</v>
      </c>
      <c r="I623" s="14">
        <v>320</v>
      </c>
      <c r="J623" s="15">
        <f>IF(M623="OK",G623*H623/100,"")</f>
        <v>48.0</v>
      </c>
      <c r="K623" s="15">
        <f>IF(M623="OK",G623*I623/100,"")</f>
        <v>12.8</v>
      </c>
      <c r="L623" s="15">
        <f>IF(M623="OK",J623-K623,"")</f>
        <v>35.2</v>
      </c>
      <c r="M623" s="16" t="str">
        <f>IF(A623="","",IF(IFERROR(AND(COUNTIF($A$6:$A$2005,A623)=1,ISNUMBER(B623),B623&gt;=DATE(2020,1,1),B623&lt;=DATE(2100,12,31),OR(C623="Online",C623="Retail",C623="Wholesale"),D623&lt;&gt;"",E623&lt;&gt;"",F623&lt;&gt;"",ISNUMBER(G623),G623&gt;0,G623=INT(G623),ISNUMBER(H623),H623&gt;=0,H623=INT(H623),ISNUMBER(I623),I623&gt;=0,I623=INT(I623)),FALSE),"OK","Check input"))</f>
        <v>OK</v>
      </c>
    </row>
    <row r="624" spans="1:13" ht="23" customHeight="1">
      <c r="A624" s="12" t="s">
        <v>670</v>
      </c>
      <c r="B624" s="13">
        <v>46221</v>
      </c>
      <c r="C624" s="12" t="s">
        <v>28</v>
      </c>
      <c r="D624" s="12" t="s">
        <v>37</v>
      </c>
      <c r="E624" s="12" t="s">
        <v>38</v>
      </c>
      <c r="F624" s="12" t="s">
        <v>31</v>
      </c>
      <c r="G624" s="14">
        <v>1</v>
      </c>
      <c r="H624" s="14">
        <v>1800</v>
      </c>
      <c r="I624" s="14">
        <v>690</v>
      </c>
      <c r="J624" s="15">
        <f>IF(M624="OK",G624*H624/100,"")</f>
        <v>18.0</v>
      </c>
      <c r="K624" s="15">
        <f>IF(M624="OK",G624*I624/100,"")</f>
        <v>6.9</v>
      </c>
      <c r="L624" s="15">
        <f>IF(M624="OK",J624-K624,"")</f>
        <v>11.1</v>
      </c>
      <c r="M624" s="16" t="str">
        <f>IF(A624="","",IF(IFERROR(AND(COUNTIF($A$6:$A$2005,A624)=1,ISNUMBER(B624),B624&gt;=DATE(2020,1,1),B624&lt;=DATE(2100,12,31),OR(C624="Online",C624="Retail",C624="Wholesale"),D624&lt;&gt;"",E624&lt;&gt;"",F624&lt;&gt;"",ISNUMBER(G624),G624&gt;0,G624=INT(G624),ISNUMBER(H624),H624&gt;=0,H624=INT(H624),ISNUMBER(I624),I624&gt;=0,I624=INT(I624)),FALSE),"OK","Check input"))</f>
        <v>OK</v>
      </c>
    </row>
    <row r="625" spans="1:13" ht="23" customHeight="1">
      <c r="A625" s="12" t="s">
        <v>671</v>
      </c>
      <c r="B625" s="13">
        <v>46221</v>
      </c>
      <c r="C625" s="12" t="s">
        <v>23</v>
      </c>
      <c r="D625" s="12" t="s">
        <v>69</v>
      </c>
      <c r="E625" s="12" t="s">
        <v>70</v>
      </c>
      <c r="F625" s="12" t="s">
        <v>31</v>
      </c>
      <c r="G625" s="14">
        <v>1</v>
      </c>
      <c r="H625" s="14">
        <v>3800</v>
      </c>
      <c r="I625" s="14">
        <v>1440</v>
      </c>
      <c r="J625" s="15">
        <f>IF(M625="OK",G625*H625/100,"")</f>
        <v>38.0</v>
      </c>
      <c r="K625" s="15">
        <f>IF(M625="OK",G625*I625/100,"")</f>
        <v>14.4</v>
      </c>
      <c r="L625" s="15">
        <f>IF(M625="OK",J625-K625,"")</f>
        <v>23.6</v>
      </c>
      <c r="M625" s="16" t="str">
        <f>IF(A625="","",IF(IFERROR(AND(COUNTIF($A$6:$A$2005,A625)=1,ISNUMBER(B625),B625&gt;=DATE(2020,1,1),B625&lt;=DATE(2100,12,31),OR(C625="Online",C625="Retail",C625="Wholesale"),D625&lt;&gt;"",E625&lt;&gt;"",F625&lt;&gt;"",ISNUMBER(G625),G625&gt;0,G625=INT(G625),ISNUMBER(H625),H625&gt;=0,H625=INT(H625),ISNUMBER(I625),I625&gt;=0,I625=INT(I625)),FALSE),"OK","Check input"))</f>
        <v>OK</v>
      </c>
    </row>
    <row r="626" spans="1:13" ht="23" customHeight="1">
      <c r="A626" s="12" t="s">
        <v>672</v>
      </c>
      <c r="B626" s="13">
        <v>46221</v>
      </c>
      <c r="C626" s="12" t="s">
        <v>28</v>
      </c>
      <c r="D626" s="12" t="s">
        <v>47</v>
      </c>
      <c r="E626" s="12" t="s">
        <v>48</v>
      </c>
      <c r="F626" s="12" t="s">
        <v>45</v>
      </c>
      <c r="G626" s="14">
        <v>5</v>
      </c>
      <c r="H626" s="14">
        <v>1400</v>
      </c>
      <c r="I626" s="14">
        <v>410</v>
      </c>
      <c r="J626" s="15">
        <f>IF(M626="OK",G626*H626/100,"")</f>
        <v>70.0</v>
      </c>
      <c r="K626" s="15">
        <f>IF(M626="OK",G626*I626/100,"")</f>
        <v>20.5</v>
      </c>
      <c r="L626" s="15">
        <f>IF(M626="OK",J626-K626,"")</f>
        <v>49.5</v>
      </c>
      <c r="M626" s="16" t="str">
        <f>IF(A626="","",IF(IFERROR(AND(COUNTIF($A$6:$A$2005,A626)=1,ISNUMBER(B626),B626&gt;=DATE(2020,1,1),B626&lt;=DATE(2100,12,31),OR(C626="Online",C626="Retail",C626="Wholesale"),D626&lt;&gt;"",E626&lt;&gt;"",F626&lt;&gt;"",ISNUMBER(G626),G626&gt;0,G626=INT(G626),ISNUMBER(H626),H626&gt;=0,H626=INT(H626),ISNUMBER(I626),I626&gt;=0,I626=INT(I626)),FALSE),"OK","Check input"))</f>
        <v>OK</v>
      </c>
    </row>
    <row r="627" spans="1:13" ht="23" customHeight="1">
      <c r="A627" s="12" t="s">
        <v>673</v>
      </c>
      <c r="B627" s="13">
        <v>46222</v>
      </c>
      <c r="C627" s="12" t="s">
        <v>28</v>
      </c>
      <c r="D627" s="12" t="s">
        <v>47</v>
      </c>
      <c r="E627" s="12" t="s">
        <v>48</v>
      </c>
      <c r="F627" s="12" t="s">
        <v>45</v>
      </c>
      <c r="G627" s="14">
        <v>4</v>
      </c>
      <c r="H627" s="14">
        <v>1400</v>
      </c>
      <c r="I627" s="14">
        <v>410</v>
      </c>
      <c r="J627" s="15">
        <f>IF(M627="OK",G627*H627/100,"")</f>
        <v>56.0</v>
      </c>
      <c r="K627" s="15">
        <f>IF(M627="OK",G627*I627/100,"")</f>
        <v>16.4</v>
      </c>
      <c r="L627" s="15">
        <f>IF(M627="OK",J627-K627,"")</f>
        <v>39.6</v>
      </c>
      <c r="M627" s="16" t="str">
        <f>IF(A627="","",IF(IFERROR(AND(COUNTIF($A$6:$A$2005,A627)=1,ISNUMBER(B627),B627&gt;=DATE(2020,1,1),B627&lt;=DATE(2100,12,31),OR(C627="Online",C627="Retail",C627="Wholesale"),D627&lt;&gt;"",E627&lt;&gt;"",F627&lt;&gt;"",ISNUMBER(G627),G627&gt;0,G627=INT(G627),ISNUMBER(H627),H627&gt;=0,H627=INT(H627),ISNUMBER(I627),I627&gt;=0,I627=INT(I627)),FALSE),"OK","Check input"))</f>
        <v>OK</v>
      </c>
    </row>
    <row r="628" spans="1:13" ht="23" customHeight="1">
      <c r="A628" s="12" t="s">
        <v>674</v>
      </c>
      <c r="B628" s="13">
        <v>46222</v>
      </c>
      <c r="C628" s="12" t="s">
        <v>23</v>
      </c>
      <c r="D628" s="12" t="s">
        <v>37</v>
      </c>
      <c r="E628" s="12" t="s">
        <v>38</v>
      </c>
      <c r="F628" s="12" t="s">
        <v>31</v>
      </c>
      <c r="G628" s="14">
        <v>5</v>
      </c>
      <c r="H628" s="14">
        <v>1800</v>
      </c>
      <c r="I628" s="14">
        <v>690</v>
      </c>
      <c r="J628" s="15">
        <f>IF(M628="OK",G628*H628/100,"")</f>
        <v>90.0</v>
      </c>
      <c r="K628" s="15">
        <f>IF(M628="OK",G628*I628/100,"")</f>
        <v>34.5</v>
      </c>
      <c r="L628" s="15">
        <f>IF(M628="OK",J628-K628,"")</f>
        <v>55.5</v>
      </c>
      <c r="M628" s="16" t="str">
        <f>IF(A628="","",IF(IFERROR(AND(COUNTIF($A$6:$A$2005,A628)=1,ISNUMBER(B628),B628&gt;=DATE(2020,1,1),B628&lt;=DATE(2100,12,31),OR(C628="Online",C628="Retail",C628="Wholesale"),D628&lt;&gt;"",E628&lt;&gt;"",F628&lt;&gt;"",ISNUMBER(G628),G628&gt;0,G628=INT(G628),ISNUMBER(H628),H628&gt;=0,H628=INT(H628),ISNUMBER(I628),I628&gt;=0,I628=INT(I628)),FALSE),"OK","Check input"))</f>
        <v>OK</v>
      </c>
    </row>
    <row r="629" spans="1:13" ht="23" customHeight="1">
      <c r="A629" s="12" t="s">
        <v>675</v>
      </c>
      <c r="B629" s="13">
        <v>46222</v>
      </c>
      <c r="C629" s="12" t="s">
        <v>28</v>
      </c>
      <c r="D629" s="12" t="s">
        <v>40</v>
      </c>
      <c r="E629" s="12" t="s">
        <v>41</v>
      </c>
      <c r="F629" s="12" t="s">
        <v>26</v>
      </c>
      <c r="G629" s="14">
        <v>3</v>
      </c>
      <c r="H629" s="14">
        <v>1200</v>
      </c>
      <c r="I629" s="14">
        <v>320</v>
      </c>
      <c r="J629" s="15">
        <f>IF(M629="OK",G629*H629/100,"")</f>
        <v>36.0</v>
      </c>
      <c r="K629" s="15">
        <f>IF(M629="OK",G629*I629/100,"")</f>
        <v>9.6</v>
      </c>
      <c r="L629" s="15">
        <f>IF(M629="OK",J629-K629,"")</f>
        <v>26.4</v>
      </c>
      <c r="M629" s="16" t="str">
        <f>IF(A629="","",IF(IFERROR(AND(COUNTIF($A$6:$A$2005,A629)=1,ISNUMBER(B629),B629&gt;=DATE(2020,1,1),B629&lt;=DATE(2100,12,31),OR(C629="Online",C629="Retail",C629="Wholesale"),D629&lt;&gt;"",E629&lt;&gt;"",F629&lt;&gt;"",ISNUMBER(G629),G629&gt;0,G629=INT(G629),ISNUMBER(H629),H629&gt;=0,H629=INT(H629),ISNUMBER(I629),I629&gt;=0,I629=INT(I629)),FALSE),"OK","Check input"))</f>
        <v>OK</v>
      </c>
    </row>
    <row r="630" spans="1:13" ht="23" customHeight="1">
      <c r="A630" s="12" t="s">
        <v>676</v>
      </c>
      <c r="B630" s="13">
        <v>46222</v>
      </c>
      <c r="C630" s="12" t="s">
        <v>28</v>
      </c>
      <c r="D630" s="12" t="s">
        <v>37</v>
      </c>
      <c r="E630" s="12" t="s">
        <v>38</v>
      </c>
      <c r="F630" s="12" t="s">
        <v>31</v>
      </c>
      <c r="G630" s="14">
        <v>5</v>
      </c>
      <c r="H630" s="14">
        <v>1800</v>
      </c>
      <c r="I630" s="14">
        <v>690</v>
      </c>
      <c r="J630" s="15">
        <f>IF(M630="OK",G630*H630/100,"")</f>
        <v>90.0</v>
      </c>
      <c r="K630" s="15">
        <f>IF(M630="OK",G630*I630/100,"")</f>
        <v>34.5</v>
      </c>
      <c r="L630" s="15">
        <f>IF(M630="OK",J630-K630,"")</f>
        <v>55.5</v>
      </c>
      <c r="M630" s="16" t="str">
        <f>IF(A630="","",IF(IFERROR(AND(COUNTIF($A$6:$A$2005,A630)=1,ISNUMBER(B630),B630&gt;=DATE(2020,1,1),B630&lt;=DATE(2100,12,31),OR(C630="Online",C630="Retail",C630="Wholesale"),D630&lt;&gt;"",E630&lt;&gt;"",F630&lt;&gt;"",ISNUMBER(G630),G630&gt;0,G630=INT(G630),ISNUMBER(H630),H630&gt;=0,H630=INT(H630),ISNUMBER(I630),I630&gt;=0,I630=INT(I630)),FALSE),"OK","Check input"))</f>
        <v>OK</v>
      </c>
    </row>
    <row r="631" spans="1:13" ht="23" customHeight="1">
      <c r="A631" s="12" t="s">
        <v>677</v>
      </c>
      <c r="B631" s="13">
        <v>46222</v>
      </c>
      <c r="C631" s="12" t="s">
        <v>28</v>
      </c>
      <c r="D631" s="12" t="s">
        <v>40</v>
      </c>
      <c r="E631" s="12" t="s">
        <v>41</v>
      </c>
      <c r="F631" s="12" t="s">
        <v>26</v>
      </c>
      <c r="G631" s="14">
        <v>5</v>
      </c>
      <c r="H631" s="14">
        <v>1200</v>
      </c>
      <c r="I631" s="14">
        <v>320</v>
      </c>
      <c r="J631" s="15">
        <f>IF(M631="OK",G631*H631/100,"")</f>
        <v>60.0</v>
      </c>
      <c r="K631" s="15">
        <f>IF(M631="OK",G631*I631/100,"")</f>
        <v>16.0</v>
      </c>
      <c r="L631" s="15">
        <f>IF(M631="OK",J631-K631,"")</f>
        <v>44.0</v>
      </c>
      <c r="M631" s="16" t="str">
        <f>IF(A631="","",IF(IFERROR(AND(COUNTIF($A$6:$A$2005,A631)=1,ISNUMBER(B631),B631&gt;=DATE(2020,1,1),B631&lt;=DATE(2100,12,31),OR(C631="Online",C631="Retail",C631="Wholesale"),D631&lt;&gt;"",E631&lt;&gt;"",F631&lt;&gt;"",ISNUMBER(G631),G631&gt;0,G631=INT(G631),ISNUMBER(H631),H631&gt;=0,H631=INT(H631),ISNUMBER(I631),I631&gt;=0,I631=INT(I631)),FALSE),"OK","Check input"))</f>
        <v>OK</v>
      </c>
    </row>
    <row r="632" spans="1:13" ht="23" customHeight="1">
      <c r="A632" s="12" t="s">
        <v>678</v>
      </c>
      <c r="B632" s="13">
        <v>46222</v>
      </c>
      <c r="C632" s="12" t="s">
        <v>23</v>
      </c>
      <c r="D632" s="12" t="s">
        <v>75</v>
      </c>
      <c r="E632" s="12" t="s">
        <v>76</v>
      </c>
      <c r="F632" s="12" t="s">
        <v>31</v>
      </c>
      <c r="G632" s="14">
        <v>3</v>
      </c>
      <c r="H632" s="14">
        <v>4600</v>
      </c>
      <c r="I632" s="14">
        <v>1920</v>
      </c>
      <c r="J632" s="15">
        <f>IF(M632="OK",G632*H632/100,"")</f>
        <v>138.0</v>
      </c>
      <c r="K632" s="15">
        <f>IF(M632="OK",G632*I632/100,"")</f>
        <v>57.6</v>
      </c>
      <c r="L632" s="15">
        <f>IF(M632="OK",J632-K632,"")</f>
        <v>80.4</v>
      </c>
      <c r="M632" s="16" t="str">
        <f>IF(A632="","",IF(IFERROR(AND(COUNTIF($A$6:$A$2005,A632)=1,ISNUMBER(B632),B632&gt;=DATE(2020,1,1),B632&lt;=DATE(2100,12,31),OR(C632="Online",C632="Retail",C632="Wholesale"),D632&lt;&gt;"",E632&lt;&gt;"",F632&lt;&gt;"",ISNUMBER(G632),G632&gt;0,G632=INT(G632),ISNUMBER(H632),H632&gt;=0,H632=INT(H632),ISNUMBER(I632),I632&gt;=0,I632=INT(I632)),FALSE),"OK","Check input"))</f>
        <v>OK</v>
      </c>
    </row>
    <row r="633" spans="1:13" ht="23" customHeight="1">
      <c r="A633" s="12" t="s">
        <v>679</v>
      </c>
      <c r="B633" s="13">
        <v>46222</v>
      </c>
      <c r="C633" s="12" t="s">
        <v>23</v>
      </c>
      <c r="D633" s="12" t="s">
        <v>33</v>
      </c>
      <c r="E633" s="12" t="s">
        <v>34</v>
      </c>
      <c r="F633" s="12" t="s">
        <v>26</v>
      </c>
      <c r="G633" s="14">
        <v>5</v>
      </c>
      <c r="H633" s="14">
        <v>2800</v>
      </c>
      <c r="I633" s="14">
        <v>1100</v>
      </c>
      <c r="J633" s="15">
        <f>IF(M633="OK",G633*H633/100,"")</f>
        <v>140.0</v>
      </c>
      <c r="K633" s="15">
        <f>IF(M633="OK",G633*I633/100,"")</f>
        <v>55.0</v>
      </c>
      <c r="L633" s="15">
        <f>IF(M633="OK",J633-K633,"")</f>
        <v>85.0</v>
      </c>
      <c r="M633" s="16" t="str">
        <f>IF(A633="","",IF(IFERROR(AND(COUNTIF($A$6:$A$2005,A633)=1,ISNUMBER(B633),B633&gt;=DATE(2020,1,1),B633&lt;=DATE(2100,12,31),OR(C633="Online",C633="Retail",C633="Wholesale"),D633&lt;&gt;"",E633&lt;&gt;"",F633&lt;&gt;"",ISNUMBER(G633),G633&gt;0,G633=INT(G633),ISNUMBER(H633),H633&gt;=0,H633=INT(H633),ISNUMBER(I633),I633&gt;=0,I633=INT(I633)),FALSE),"OK","Check input"))</f>
        <v>OK</v>
      </c>
    </row>
    <row r="634" spans="1:13" ht="23" customHeight="1">
      <c r="A634" s="12" t="s">
        <v>680</v>
      </c>
      <c r="B634" s="13">
        <v>46223</v>
      </c>
      <c r="C634" s="12" t="s">
        <v>23</v>
      </c>
      <c r="D634" s="12" t="s">
        <v>40</v>
      </c>
      <c r="E634" s="12" t="s">
        <v>41</v>
      </c>
      <c r="F634" s="12" t="s">
        <v>26</v>
      </c>
      <c r="G634" s="14">
        <v>4</v>
      </c>
      <c r="H634" s="14">
        <v>1200</v>
      </c>
      <c r="I634" s="14">
        <v>320</v>
      </c>
      <c r="J634" s="15">
        <f>IF(M634="OK",G634*H634/100,"")</f>
        <v>48.0</v>
      </c>
      <c r="K634" s="15">
        <f>IF(M634="OK",G634*I634/100,"")</f>
        <v>12.8</v>
      </c>
      <c r="L634" s="15">
        <f>IF(M634="OK",J634-K634,"")</f>
        <v>35.2</v>
      </c>
      <c r="M634" s="16" t="str">
        <f>IF(A634="","",IF(IFERROR(AND(COUNTIF($A$6:$A$2005,A634)=1,ISNUMBER(B634),B634&gt;=DATE(2020,1,1),B634&lt;=DATE(2100,12,31),OR(C634="Online",C634="Retail",C634="Wholesale"),D634&lt;&gt;"",E634&lt;&gt;"",F634&lt;&gt;"",ISNUMBER(G634),G634&gt;0,G634=INT(G634),ISNUMBER(H634),H634&gt;=0,H634=INT(H634),ISNUMBER(I634),I634&gt;=0,I634=INT(I634)),FALSE),"OK","Check input"))</f>
        <v>OK</v>
      </c>
    </row>
    <row r="635" spans="1:13" ht="23" customHeight="1">
      <c r="A635" s="12" t="s">
        <v>681</v>
      </c>
      <c r="B635" s="13">
        <v>46223</v>
      </c>
      <c r="C635" s="12" t="s">
        <v>23</v>
      </c>
      <c r="D635" s="12" t="s">
        <v>40</v>
      </c>
      <c r="E635" s="12" t="s">
        <v>41</v>
      </c>
      <c r="F635" s="12" t="s">
        <v>26</v>
      </c>
      <c r="G635" s="14">
        <v>5</v>
      </c>
      <c r="H635" s="14">
        <v>1200</v>
      </c>
      <c r="I635" s="14">
        <v>320</v>
      </c>
      <c r="J635" s="15">
        <f>IF(M635="OK",G635*H635/100,"")</f>
        <v>60.0</v>
      </c>
      <c r="K635" s="15">
        <f>IF(M635="OK",G635*I635/100,"")</f>
        <v>16.0</v>
      </c>
      <c r="L635" s="15">
        <f>IF(M635="OK",J635-K635,"")</f>
        <v>44.0</v>
      </c>
      <c r="M635" s="16" t="str">
        <f>IF(A635="","",IF(IFERROR(AND(COUNTIF($A$6:$A$2005,A635)=1,ISNUMBER(B635),B635&gt;=DATE(2020,1,1),B635&lt;=DATE(2100,12,31),OR(C635="Online",C635="Retail",C635="Wholesale"),D635&lt;&gt;"",E635&lt;&gt;"",F635&lt;&gt;"",ISNUMBER(G635),G635&gt;0,G635=INT(G635),ISNUMBER(H635),H635&gt;=0,H635=INT(H635),ISNUMBER(I635),I635&gt;=0,I635=INT(I635)),FALSE),"OK","Check input"))</f>
        <v>OK</v>
      </c>
    </row>
    <row r="636" spans="1:13" ht="23" customHeight="1">
      <c r="A636" s="12" t="s">
        <v>682</v>
      </c>
      <c r="B636" s="13">
        <v>46223</v>
      </c>
      <c r="C636" s="12" t="s">
        <v>28</v>
      </c>
      <c r="D636" s="12" t="s">
        <v>33</v>
      </c>
      <c r="E636" s="12" t="s">
        <v>34</v>
      </c>
      <c r="F636" s="12" t="s">
        <v>26</v>
      </c>
      <c r="G636" s="14">
        <v>1</v>
      </c>
      <c r="H636" s="14">
        <v>2800</v>
      </c>
      <c r="I636" s="14">
        <v>1100</v>
      </c>
      <c r="J636" s="15">
        <f>IF(M636="OK",G636*H636/100,"")</f>
        <v>28.0</v>
      </c>
      <c r="K636" s="15">
        <f>IF(M636="OK",G636*I636/100,"")</f>
        <v>11.0</v>
      </c>
      <c r="L636" s="15">
        <f>IF(M636="OK",J636-K636,"")</f>
        <v>17.0</v>
      </c>
      <c r="M636" s="16" t="str">
        <f>IF(A636="","",IF(IFERROR(AND(COUNTIF($A$6:$A$2005,A636)=1,ISNUMBER(B636),B636&gt;=DATE(2020,1,1),B636&lt;=DATE(2100,12,31),OR(C636="Online",C636="Retail",C636="Wholesale"),D636&lt;&gt;"",E636&lt;&gt;"",F636&lt;&gt;"",ISNUMBER(G636),G636&gt;0,G636=INT(G636),ISNUMBER(H636),H636&gt;=0,H636=INT(H636),ISNUMBER(I636),I636&gt;=0,I636=INT(I636)),FALSE),"OK","Check input"))</f>
        <v>OK</v>
      </c>
    </row>
    <row r="637" spans="1:13" ht="23" customHeight="1">
      <c r="A637" s="12" t="s">
        <v>683</v>
      </c>
      <c r="B637" s="13">
        <v>46223</v>
      </c>
      <c r="C637" s="12" t="s">
        <v>28</v>
      </c>
      <c r="D637" s="12" t="s">
        <v>51</v>
      </c>
      <c r="E637" s="12" t="s">
        <v>52</v>
      </c>
      <c r="F637" s="12" t="s">
        <v>45</v>
      </c>
      <c r="G637" s="14">
        <v>1</v>
      </c>
      <c r="H637" s="14">
        <v>1600</v>
      </c>
      <c r="I637" s="14">
        <v>520</v>
      </c>
      <c r="J637" s="15">
        <f>IF(M637="OK",G637*H637/100,"")</f>
        <v>16.0</v>
      </c>
      <c r="K637" s="15">
        <f>IF(M637="OK",G637*I637/100,"")</f>
        <v>5.2</v>
      </c>
      <c r="L637" s="15">
        <f>IF(M637="OK",J637-K637,"")</f>
        <v>10.8</v>
      </c>
      <c r="M637" s="16" t="str">
        <f>IF(A637="","",IF(IFERROR(AND(COUNTIF($A$6:$A$2005,A637)=1,ISNUMBER(B637),B637&gt;=DATE(2020,1,1),B637&lt;=DATE(2100,12,31),OR(C637="Online",C637="Retail",C637="Wholesale"),D637&lt;&gt;"",E637&lt;&gt;"",F637&lt;&gt;"",ISNUMBER(G637),G637&gt;0,G637=INT(G637),ISNUMBER(H637),H637&gt;=0,H637=INT(H637),ISNUMBER(I637),I637&gt;=0,I637=INT(I637)),FALSE),"OK","Check input"))</f>
        <v>OK</v>
      </c>
    </row>
    <row r="638" spans="1:13" ht="23" customHeight="1">
      <c r="A638" s="12" t="s">
        <v>684</v>
      </c>
      <c r="B638" s="13">
        <v>46223</v>
      </c>
      <c r="C638" s="12" t="s">
        <v>28</v>
      </c>
      <c r="D638" s="12" t="s">
        <v>56</v>
      </c>
      <c r="E638" s="12" t="s">
        <v>57</v>
      </c>
      <c r="F638" s="12" t="s">
        <v>26</v>
      </c>
      <c r="G638" s="14">
        <v>1</v>
      </c>
      <c r="H638" s="14">
        <v>2000</v>
      </c>
      <c r="I638" s="14">
        <v>730</v>
      </c>
      <c r="J638" s="15">
        <f>IF(M638="OK",G638*H638/100,"")</f>
        <v>20.0</v>
      </c>
      <c r="K638" s="15">
        <f>IF(M638="OK",G638*I638/100,"")</f>
        <v>7.3</v>
      </c>
      <c r="L638" s="15">
        <f>IF(M638="OK",J638-K638,"")</f>
        <v>12.7</v>
      </c>
      <c r="M638" s="16" t="str">
        <f>IF(A638="","",IF(IFERROR(AND(COUNTIF($A$6:$A$2005,A638)=1,ISNUMBER(B638),B638&gt;=DATE(2020,1,1),B638&lt;=DATE(2100,12,31),OR(C638="Online",C638="Retail",C638="Wholesale"),D638&lt;&gt;"",E638&lt;&gt;"",F638&lt;&gt;"",ISNUMBER(G638),G638&gt;0,G638=INT(G638),ISNUMBER(H638),H638&gt;=0,H638=INT(H638),ISNUMBER(I638),I638&gt;=0,I638=INT(I638)),FALSE),"OK","Check input"))</f>
        <v>OK</v>
      </c>
    </row>
    <row r="639" spans="1:13" ht="23" customHeight="1">
      <c r="A639" s="12" t="s">
        <v>685</v>
      </c>
      <c r="B639" s="13">
        <v>46223</v>
      </c>
      <c r="C639" s="12" t="s">
        <v>28</v>
      </c>
      <c r="D639" s="12" t="s">
        <v>37</v>
      </c>
      <c r="E639" s="12" t="s">
        <v>38</v>
      </c>
      <c r="F639" s="12" t="s">
        <v>31</v>
      </c>
      <c r="G639" s="14">
        <v>3</v>
      </c>
      <c r="H639" s="14">
        <v>1800</v>
      </c>
      <c r="I639" s="14">
        <v>690</v>
      </c>
      <c r="J639" s="15">
        <f>IF(M639="OK",G639*H639/100,"")</f>
        <v>54.0</v>
      </c>
      <c r="K639" s="15">
        <f>IF(M639="OK",G639*I639/100,"")</f>
        <v>20.7</v>
      </c>
      <c r="L639" s="15">
        <f>IF(M639="OK",J639-K639,"")</f>
        <v>33.3</v>
      </c>
      <c r="M639" s="16" t="str">
        <f>IF(A639="","",IF(IFERROR(AND(COUNTIF($A$6:$A$2005,A639)=1,ISNUMBER(B639),B639&gt;=DATE(2020,1,1),B639&lt;=DATE(2100,12,31),OR(C639="Online",C639="Retail",C639="Wholesale"),D639&lt;&gt;"",E639&lt;&gt;"",F639&lt;&gt;"",ISNUMBER(G639),G639&gt;0,G639=INT(G639),ISNUMBER(H639),H639&gt;=0,H639=INT(H639),ISNUMBER(I639),I639&gt;=0,I639=INT(I639)),FALSE),"OK","Check input"))</f>
        <v>OK</v>
      </c>
    </row>
    <row r="640" spans="1:13" ht="23" customHeight="1">
      <c r="A640" s="12" t="s">
        <v>686</v>
      </c>
      <c r="B640" s="13">
        <v>46223</v>
      </c>
      <c r="C640" s="12" t="s">
        <v>23</v>
      </c>
      <c r="D640" s="12" t="s">
        <v>24</v>
      </c>
      <c r="E640" s="12" t="s">
        <v>25</v>
      </c>
      <c r="F640" s="12" t="s">
        <v>26</v>
      </c>
      <c r="G640" s="14">
        <v>2</v>
      </c>
      <c r="H640" s="14">
        <v>4200</v>
      </c>
      <c r="I640" s="14">
        <v>1780</v>
      </c>
      <c r="J640" s="15">
        <f>IF(M640="OK",G640*H640/100,"")</f>
        <v>84.0</v>
      </c>
      <c r="K640" s="15">
        <f>IF(M640="OK",G640*I640/100,"")</f>
        <v>35.6</v>
      </c>
      <c r="L640" s="15">
        <f>IF(M640="OK",J640-K640,"")</f>
        <v>48.4</v>
      </c>
      <c r="M640" s="16" t="str">
        <f>IF(A640="","",IF(IFERROR(AND(COUNTIF($A$6:$A$2005,A640)=1,ISNUMBER(B640),B640&gt;=DATE(2020,1,1),B640&lt;=DATE(2100,12,31),OR(C640="Online",C640="Retail",C640="Wholesale"),D640&lt;&gt;"",E640&lt;&gt;"",F640&lt;&gt;"",ISNUMBER(G640),G640&gt;0,G640=INT(G640),ISNUMBER(H640),H640&gt;=0,H640=INT(H640),ISNUMBER(I640),I640&gt;=0,I640=INT(I640)),FALSE),"OK","Check input"))</f>
        <v>OK</v>
      </c>
    </row>
    <row r="641" spans="1:13" ht="23" customHeight="1">
      <c r="A641" s="12" t="s">
        <v>687</v>
      </c>
      <c r="B641" s="13">
        <v>46223</v>
      </c>
      <c r="C641" s="12" t="s">
        <v>23</v>
      </c>
      <c r="D641" s="12" t="s">
        <v>69</v>
      </c>
      <c r="E641" s="12" t="s">
        <v>70</v>
      </c>
      <c r="F641" s="12" t="s">
        <v>31</v>
      </c>
      <c r="G641" s="14">
        <v>4</v>
      </c>
      <c r="H641" s="14">
        <v>3800</v>
      </c>
      <c r="I641" s="14">
        <v>1440</v>
      </c>
      <c r="J641" s="15">
        <f>IF(M641="OK",G641*H641/100,"")</f>
        <v>152.0</v>
      </c>
      <c r="K641" s="15">
        <f>IF(M641="OK",G641*I641/100,"")</f>
        <v>57.6</v>
      </c>
      <c r="L641" s="15">
        <f>IF(M641="OK",J641-K641,"")</f>
        <v>94.4</v>
      </c>
      <c r="M641" s="16" t="str">
        <f>IF(A641="","",IF(IFERROR(AND(COUNTIF($A$6:$A$2005,A641)=1,ISNUMBER(B641),B641&gt;=DATE(2020,1,1),B641&lt;=DATE(2100,12,31),OR(C641="Online",C641="Retail",C641="Wholesale"),D641&lt;&gt;"",E641&lt;&gt;"",F641&lt;&gt;"",ISNUMBER(G641),G641&gt;0,G641=INT(G641),ISNUMBER(H641),H641&gt;=0,H641=INT(H641),ISNUMBER(I641),I641&gt;=0,I641=INT(I641)),FALSE),"OK","Check input"))</f>
        <v>OK</v>
      </c>
    </row>
    <row r="642" spans="1:13" ht="23" customHeight="1">
      <c r="A642" s="12" t="s">
        <v>688</v>
      </c>
      <c r="B642" s="13">
        <v>46223</v>
      </c>
      <c r="C642" s="12" t="s">
        <v>28</v>
      </c>
      <c r="D642" s="12" t="s">
        <v>56</v>
      </c>
      <c r="E642" s="12" t="s">
        <v>57</v>
      </c>
      <c r="F642" s="12" t="s">
        <v>26</v>
      </c>
      <c r="G642" s="14">
        <v>3</v>
      </c>
      <c r="H642" s="14">
        <v>2000</v>
      </c>
      <c r="I642" s="14">
        <v>730</v>
      </c>
      <c r="J642" s="15">
        <f>IF(M642="OK",G642*H642/100,"")</f>
        <v>60.0</v>
      </c>
      <c r="K642" s="15">
        <f>IF(M642="OK",G642*I642/100,"")</f>
        <v>21.9</v>
      </c>
      <c r="L642" s="15">
        <f>IF(M642="OK",J642-K642,"")</f>
        <v>38.1</v>
      </c>
      <c r="M642" s="16" t="str">
        <f>IF(A642="","",IF(IFERROR(AND(COUNTIF($A$6:$A$2005,A642)=1,ISNUMBER(B642),B642&gt;=DATE(2020,1,1),B642&lt;=DATE(2100,12,31),OR(C642="Online",C642="Retail",C642="Wholesale"),D642&lt;&gt;"",E642&lt;&gt;"",F642&lt;&gt;"",ISNUMBER(G642),G642&gt;0,G642=INT(G642),ISNUMBER(H642),H642&gt;=0,H642=INT(H642),ISNUMBER(I642),I642&gt;=0,I642=INT(I642)),FALSE),"OK","Check input"))</f>
        <v>OK</v>
      </c>
    </row>
    <row r="643" spans="1:13" ht="23" customHeight="1">
      <c r="A643" s="12" t="s">
        <v>689</v>
      </c>
      <c r="B643" s="13">
        <v>46224</v>
      </c>
      <c r="C643" s="12" t="s">
        <v>28</v>
      </c>
      <c r="D643" s="12" t="s">
        <v>24</v>
      </c>
      <c r="E643" s="12" t="s">
        <v>25</v>
      </c>
      <c r="F643" s="12" t="s">
        <v>26</v>
      </c>
      <c r="G643" s="14">
        <v>4</v>
      </c>
      <c r="H643" s="14">
        <v>4200</v>
      </c>
      <c r="I643" s="14">
        <v>1780</v>
      </c>
      <c r="J643" s="15">
        <f>IF(M643="OK",G643*H643/100,"")</f>
        <v>168.0</v>
      </c>
      <c r="K643" s="15">
        <f>IF(M643="OK",G643*I643/100,"")</f>
        <v>71.2</v>
      </c>
      <c r="L643" s="15">
        <f>IF(M643="OK",J643-K643,"")</f>
        <v>96.8</v>
      </c>
      <c r="M643" s="16" t="str">
        <f>IF(A643="","",IF(IFERROR(AND(COUNTIF($A$6:$A$2005,A643)=1,ISNUMBER(B643),B643&gt;=DATE(2020,1,1),B643&lt;=DATE(2100,12,31),OR(C643="Online",C643="Retail",C643="Wholesale"),D643&lt;&gt;"",E643&lt;&gt;"",F643&lt;&gt;"",ISNUMBER(G643),G643&gt;0,G643=INT(G643),ISNUMBER(H643),H643&gt;=0,H643=INT(H643),ISNUMBER(I643),I643&gt;=0,I643=INT(I643)),FALSE),"OK","Check input"))</f>
        <v>OK</v>
      </c>
    </row>
    <row r="644" spans="1:13" ht="23" customHeight="1">
      <c r="A644" s="12" t="s">
        <v>690</v>
      </c>
      <c r="B644" s="13">
        <v>46224</v>
      </c>
      <c r="C644" s="12" t="s">
        <v>28</v>
      </c>
      <c r="D644" s="12" t="s">
        <v>43</v>
      </c>
      <c r="E644" s="12" t="s">
        <v>44</v>
      </c>
      <c r="F644" s="12" t="s">
        <v>45</v>
      </c>
      <c r="G644" s="14">
        <v>2</v>
      </c>
      <c r="H644" s="14">
        <v>2200</v>
      </c>
      <c r="I644" s="14">
        <v>850</v>
      </c>
      <c r="J644" s="15">
        <f>IF(M644="OK",G644*H644/100,"")</f>
        <v>44.0</v>
      </c>
      <c r="K644" s="15">
        <f>IF(M644="OK",G644*I644/100,"")</f>
        <v>17.0</v>
      </c>
      <c r="L644" s="15">
        <f>IF(M644="OK",J644-K644,"")</f>
        <v>27.0</v>
      </c>
      <c r="M644" s="16" t="str">
        <f>IF(A644="","",IF(IFERROR(AND(COUNTIF($A$6:$A$2005,A644)=1,ISNUMBER(B644),B644&gt;=DATE(2020,1,1),B644&lt;=DATE(2100,12,31),OR(C644="Online",C644="Retail",C644="Wholesale"),D644&lt;&gt;"",E644&lt;&gt;"",F644&lt;&gt;"",ISNUMBER(G644),G644&gt;0,G644=INT(G644),ISNUMBER(H644),H644&gt;=0,H644=INT(H644),ISNUMBER(I644),I644&gt;=0,I644=INT(I644)),FALSE),"OK","Check input"))</f>
        <v>OK</v>
      </c>
    </row>
    <row r="645" spans="1:13" ht="23" customHeight="1">
      <c r="A645" s="12" t="s">
        <v>691</v>
      </c>
      <c r="B645" s="13">
        <v>46224</v>
      </c>
      <c r="C645" s="12" t="s">
        <v>23</v>
      </c>
      <c r="D645" s="12" t="s">
        <v>65</v>
      </c>
      <c r="E645" s="12" t="s">
        <v>66</v>
      </c>
      <c r="F645" s="12" t="s">
        <v>45</v>
      </c>
      <c r="G645" s="14">
        <v>2</v>
      </c>
      <c r="H645" s="14">
        <v>2400</v>
      </c>
      <c r="I645" s="14">
        <v>980</v>
      </c>
      <c r="J645" s="15">
        <f>IF(M645="OK",G645*H645/100,"")</f>
        <v>48.0</v>
      </c>
      <c r="K645" s="15">
        <f>IF(M645="OK",G645*I645/100,"")</f>
        <v>19.6</v>
      </c>
      <c r="L645" s="15">
        <f>IF(M645="OK",J645-K645,"")</f>
        <v>28.4</v>
      </c>
      <c r="M645" s="16" t="str">
        <f>IF(A645="","",IF(IFERROR(AND(COUNTIF($A$6:$A$2005,A645)=1,ISNUMBER(B645),B645&gt;=DATE(2020,1,1),B645&lt;=DATE(2100,12,31),OR(C645="Online",C645="Retail",C645="Wholesale"),D645&lt;&gt;"",E645&lt;&gt;"",F645&lt;&gt;"",ISNUMBER(G645),G645&gt;0,G645=INT(G645),ISNUMBER(H645),H645&gt;=0,H645=INT(H645),ISNUMBER(I645),I645&gt;=0,I645=INT(I645)),FALSE),"OK","Check input"))</f>
        <v>OK</v>
      </c>
    </row>
    <row r="646" spans="1:13" ht="23" customHeight="1">
      <c r="A646" s="12" t="s">
        <v>692</v>
      </c>
      <c r="B646" s="13">
        <v>46224</v>
      </c>
      <c r="C646" s="12" t="s">
        <v>28</v>
      </c>
      <c r="D646" s="12" t="s">
        <v>24</v>
      </c>
      <c r="E646" s="12" t="s">
        <v>25</v>
      </c>
      <c r="F646" s="12" t="s">
        <v>26</v>
      </c>
      <c r="G646" s="14">
        <v>2</v>
      </c>
      <c r="H646" s="14">
        <v>4200</v>
      </c>
      <c r="I646" s="14">
        <v>1780</v>
      </c>
      <c r="J646" s="15">
        <f>IF(M646="OK",G646*H646/100,"")</f>
        <v>84.0</v>
      </c>
      <c r="K646" s="15">
        <f>IF(M646="OK",G646*I646/100,"")</f>
        <v>35.6</v>
      </c>
      <c r="L646" s="15">
        <f>IF(M646="OK",J646-K646,"")</f>
        <v>48.4</v>
      </c>
      <c r="M646" s="16" t="str">
        <f>IF(A646="","",IF(IFERROR(AND(COUNTIF($A$6:$A$2005,A646)=1,ISNUMBER(B646),B646&gt;=DATE(2020,1,1),B646&lt;=DATE(2100,12,31),OR(C646="Online",C646="Retail",C646="Wholesale"),D646&lt;&gt;"",E646&lt;&gt;"",F646&lt;&gt;"",ISNUMBER(G646),G646&gt;0,G646=INT(G646),ISNUMBER(H646),H646&gt;=0,H646=INT(H646),ISNUMBER(I646),I646&gt;=0,I646=INT(I646)),FALSE),"OK","Check input"))</f>
        <v>OK</v>
      </c>
    </row>
    <row r="647" spans="1:13" ht="23" customHeight="1">
      <c r="A647" s="12" t="s">
        <v>693</v>
      </c>
      <c r="B647" s="13">
        <v>46224</v>
      </c>
      <c r="C647" s="12" t="s">
        <v>23</v>
      </c>
      <c r="D647" s="12" t="s">
        <v>24</v>
      </c>
      <c r="E647" s="12" t="s">
        <v>25</v>
      </c>
      <c r="F647" s="12" t="s">
        <v>26</v>
      </c>
      <c r="G647" s="14">
        <v>2</v>
      </c>
      <c r="H647" s="14">
        <v>4200</v>
      </c>
      <c r="I647" s="14">
        <v>1780</v>
      </c>
      <c r="J647" s="15">
        <f>IF(M647="OK",G647*H647/100,"")</f>
        <v>84.0</v>
      </c>
      <c r="K647" s="15">
        <f>IF(M647="OK",G647*I647/100,"")</f>
        <v>35.6</v>
      </c>
      <c r="L647" s="15">
        <f>IF(M647="OK",J647-K647,"")</f>
        <v>48.4</v>
      </c>
      <c r="M647" s="16" t="str">
        <f>IF(A647="","",IF(IFERROR(AND(COUNTIF($A$6:$A$2005,A647)=1,ISNUMBER(B647),B647&gt;=DATE(2020,1,1),B647&lt;=DATE(2100,12,31),OR(C647="Online",C647="Retail",C647="Wholesale"),D647&lt;&gt;"",E647&lt;&gt;"",F647&lt;&gt;"",ISNUMBER(G647),G647&gt;0,G647=INT(G647),ISNUMBER(H647),H647&gt;=0,H647=INT(H647),ISNUMBER(I647),I647&gt;=0,I647=INT(I647)),FALSE),"OK","Check input"))</f>
        <v>OK</v>
      </c>
    </row>
    <row r="648" spans="1:13" ht="23" customHeight="1">
      <c r="A648" s="12" t="s">
        <v>694</v>
      </c>
      <c r="B648" s="13">
        <v>46224</v>
      </c>
      <c r="C648" s="12" t="s">
        <v>23</v>
      </c>
      <c r="D648" s="12" t="s">
        <v>65</v>
      </c>
      <c r="E648" s="12" t="s">
        <v>66</v>
      </c>
      <c r="F648" s="12" t="s">
        <v>45</v>
      </c>
      <c r="G648" s="14">
        <v>3</v>
      </c>
      <c r="H648" s="14">
        <v>2400</v>
      </c>
      <c r="I648" s="14">
        <v>980</v>
      </c>
      <c r="J648" s="15">
        <f>IF(M648="OK",G648*H648/100,"")</f>
        <v>72.0</v>
      </c>
      <c r="K648" s="15">
        <f>IF(M648="OK",G648*I648/100,"")</f>
        <v>29.4</v>
      </c>
      <c r="L648" s="15">
        <f>IF(M648="OK",J648-K648,"")</f>
        <v>42.6</v>
      </c>
      <c r="M648" s="16" t="str">
        <f>IF(A648="","",IF(IFERROR(AND(COUNTIF($A$6:$A$2005,A648)=1,ISNUMBER(B648),B648&gt;=DATE(2020,1,1),B648&lt;=DATE(2100,12,31),OR(C648="Online",C648="Retail",C648="Wholesale"),D648&lt;&gt;"",E648&lt;&gt;"",F648&lt;&gt;"",ISNUMBER(G648),G648&gt;0,G648=INT(G648),ISNUMBER(H648),H648&gt;=0,H648=INT(H648),ISNUMBER(I648),I648&gt;=0,I648=INT(I648)),FALSE),"OK","Check input"))</f>
        <v>OK</v>
      </c>
    </row>
    <row r="649" spans="1:13" ht="23" customHeight="1">
      <c r="A649" s="12" t="s">
        <v>695</v>
      </c>
      <c r="B649" s="13">
        <v>46224</v>
      </c>
      <c r="C649" s="12" t="s">
        <v>28</v>
      </c>
      <c r="D649" s="12" t="s">
        <v>43</v>
      </c>
      <c r="E649" s="12" t="s">
        <v>44</v>
      </c>
      <c r="F649" s="12" t="s">
        <v>45</v>
      </c>
      <c r="G649" s="14">
        <v>3</v>
      </c>
      <c r="H649" s="14">
        <v>2200</v>
      </c>
      <c r="I649" s="14">
        <v>850</v>
      </c>
      <c r="J649" s="15">
        <f>IF(M649="OK",G649*H649/100,"")</f>
        <v>66.0</v>
      </c>
      <c r="K649" s="15">
        <f>IF(M649="OK",G649*I649/100,"")</f>
        <v>25.5</v>
      </c>
      <c r="L649" s="15">
        <f>IF(M649="OK",J649-K649,"")</f>
        <v>40.5</v>
      </c>
      <c r="M649" s="16" t="str">
        <f>IF(A649="","",IF(IFERROR(AND(COUNTIF($A$6:$A$2005,A649)=1,ISNUMBER(B649),B649&gt;=DATE(2020,1,1),B649&lt;=DATE(2100,12,31),OR(C649="Online",C649="Retail",C649="Wholesale"),D649&lt;&gt;"",E649&lt;&gt;"",F649&lt;&gt;"",ISNUMBER(G649),G649&gt;0,G649=INT(G649),ISNUMBER(H649),H649&gt;=0,H649=INT(H649),ISNUMBER(I649),I649&gt;=0,I649=INT(I649)),FALSE),"OK","Check input"))</f>
        <v>OK</v>
      </c>
    </row>
    <row r="650" spans="1:13" ht="23" customHeight="1">
      <c r="A650" s="12" t="s">
        <v>696</v>
      </c>
      <c r="B650" s="13">
        <v>46224</v>
      </c>
      <c r="C650" s="12" t="s">
        <v>23</v>
      </c>
      <c r="D650" s="12" t="s">
        <v>37</v>
      </c>
      <c r="E650" s="12" t="s">
        <v>38</v>
      </c>
      <c r="F650" s="12" t="s">
        <v>31</v>
      </c>
      <c r="G650" s="14">
        <v>1</v>
      </c>
      <c r="H650" s="14">
        <v>1800</v>
      </c>
      <c r="I650" s="14">
        <v>690</v>
      </c>
      <c r="J650" s="15">
        <f>IF(M650="OK",G650*H650/100,"")</f>
        <v>18.0</v>
      </c>
      <c r="K650" s="15">
        <f>IF(M650="OK",G650*I650/100,"")</f>
        <v>6.9</v>
      </c>
      <c r="L650" s="15">
        <f>IF(M650="OK",J650-K650,"")</f>
        <v>11.1</v>
      </c>
      <c r="M650" s="16" t="str">
        <f>IF(A650="","",IF(IFERROR(AND(COUNTIF($A$6:$A$2005,A650)=1,ISNUMBER(B650),B650&gt;=DATE(2020,1,1),B650&lt;=DATE(2100,12,31),OR(C650="Online",C650="Retail",C650="Wholesale"),D650&lt;&gt;"",E650&lt;&gt;"",F650&lt;&gt;"",ISNUMBER(G650),G650&gt;0,G650=INT(G650),ISNUMBER(H650),H650&gt;=0,H650=INT(H650),ISNUMBER(I650),I650&gt;=0,I650=INT(I650)),FALSE),"OK","Check input"))</f>
        <v>OK</v>
      </c>
    </row>
    <row r="651" spans="1:13" ht="23" customHeight="1">
      <c r="A651" s="12" t="s">
        <v>697</v>
      </c>
      <c r="B651" s="13">
        <v>46225</v>
      </c>
      <c r="C651" s="12" t="s">
        <v>50</v>
      </c>
      <c r="D651" s="12" t="s">
        <v>29</v>
      </c>
      <c r="E651" s="12" t="s">
        <v>30</v>
      </c>
      <c r="F651" s="12" t="s">
        <v>31</v>
      </c>
      <c r="G651" s="14">
        <v>3</v>
      </c>
      <c r="H651" s="14">
        <v>3200</v>
      </c>
      <c r="I651" s="14">
        <v>1350</v>
      </c>
      <c r="J651" s="15">
        <f>IF(M651="OK",G651*H651/100,"")</f>
        <v>96.0</v>
      </c>
      <c r="K651" s="15">
        <f>IF(M651="OK",G651*I651/100,"")</f>
        <v>40.5</v>
      </c>
      <c r="L651" s="15">
        <f>IF(M651="OK",J651-K651,"")</f>
        <v>55.5</v>
      </c>
      <c r="M651" s="16" t="str">
        <f>IF(A651="","",IF(IFERROR(AND(COUNTIF($A$6:$A$2005,A651)=1,ISNUMBER(B651),B651&gt;=DATE(2020,1,1),B651&lt;=DATE(2100,12,31),OR(C651="Online",C651="Retail",C651="Wholesale"),D651&lt;&gt;"",E651&lt;&gt;"",F651&lt;&gt;"",ISNUMBER(G651),G651&gt;0,G651=INT(G651),ISNUMBER(H651),H651&gt;=0,H651=INT(H651),ISNUMBER(I651),I651&gt;=0,I651=INT(I651)),FALSE),"OK","Check input"))</f>
        <v>OK</v>
      </c>
    </row>
    <row r="652" spans="1:13" ht="23" customHeight="1">
      <c r="A652" s="12" t="s">
        <v>698</v>
      </c>
      <c r="B652" s="13">
        <v>46225</v>
      </c>
      <c r="C652" s="12" t="s">
        <v>23</v>
      </c>
      <c r="D652" s="12" t="s">
        <v>47</v>
      </c>
      <c r="E652" s="12" t="s">
        <v>48</v>
      </c>
      <c r="F652" s="12" t="s">
        <v>45</v>
      </c>
      <c r="G652" s="14">
        <v>3</v>
      </c>
      <c r="H652" s="14">
        <v>1400</v>
      </c>
      <c r="I652" s="14">
        <v>410</v>
      </c>
      <c r="J652" s="15">
        <f>IF(M652="OK",G652*H652/100,"")</f>
        <v>42.0</v>
      </c>
      <c r="K652" s="15">
        <f>IF(M652="OK",G652*I652/100,"")</f>
        <v>12.3</v>
      </c>
      <c r="L652" s="15">
        <f>IF(M652="OK",J652-K652,"")</f>
        <v>29.7</v>
      </c>
      <c r="M652" s="16" t="str">
        <f>IF(A652="","",IF(IFERROR(AND(COUNTIF($A$6:$A$2005,A652)=1,ISNUMBER(B652),B652&gt;=DATE(2020,1,1),B652&lt;=DATE(2100,12,31),OR(C652="Online",C652="Retail",C652="Wholesale"),D652&lt;&gt;"",E652&lt;&gt;"",F652&lt;&gt;"",ISNUMBER(G652),G652&gt;0,G652=INT(G652),ISNUMBER(H652),H652&gt;=0,H652=INT(H652),ISNUMBER(I652),I652&gt;=0,I652=INT(I652)),FALSE),"OK","Check input"))</f>
        <v>OK</v>
      </c>
    </row>
    <row r="653" spans="1:13" ht="23" customHeight="1">
      <c r="A653" s="12" t="s">
        <v>699</v>
      </c>
      <c r="B653" s="13">
        <v>46225</v>
      </c>
      <c r="C653" s="12" t="s">
        <v>23</v>
      </c>
      <c r="D653" s="12" t="s">
        <v>29</v>
      </c>
      <c r="E653" s="12" t="s">
        <v>30</v>
      </c>
      <c r="F653" s="12" t="s">
        <v>31</v>
      </c>
      <c r="G653" s="14">
        <v>5</v>
      </c>
      <c r="H653" s="14">
        <v>3200</v>
      </c>
      <c r="I653" s="14">
        <v>1350</v>
      </c>
      <c r="J653" s="15">
        <f>IF(M653="OK",G653*H653/100,"")</f>
        <v>160.0</v>
      </c>
      <c r="K653" s="15">
        <f>IF(M653="OK",G653*I653/100,"")</f>
        <v>67.5</v>
      </c>
      <c r="L653" s="15">
        <f>IF(M653="OK",J653-K653,"")</f>
        <v>92.5</v>
      </c>
      <c r="M653" s="16" t="str">
        <f>IF(A653="","",IF(IFERROR(AND(COUNTIF($A$6:$A$2005,A653)=1,ISNUMBER(B653),B653&gt;=DATE(2020,1,1),B653&lt;=DATE(2100,12,31),OR(C653="Online",C653="Retail",C653="Wholesale"),D653&lt;&gt;"",E653&lt;&gt;"",F653&lt;&gt;"",ISNUMBER(G653),G653&gt;0,G653=INT(G653),ISNUMBER(H653),H653&gt;=0,H653=INT(H653),ISNUMBER(I653),I653&gt;=0,I653=INT(I653)),FALSE),"OK","Check input"))</f>
        <v>OK</v>
      </c>
    </row>
    <row r="654" spans="1:13" ht="23" customHeight="1">
      <c r="A654" s="12" t="s">
        <v>700</v>
      </c>
      <c r="B654" s="13">
        <v>46225</v>
      </c>
      <c r="C654" s="12" t="s">
        <v>23</v>
      </c>
      <c r="D654" s="12" t="s">
        <v>29</v>
      </c>
      <c r="E654" s="12" t="s">
        <v>30</v>
      </c>
      <c r="F654" s="12" t="s">
        <v>31</v>
      </c>
      <c r="G654" s="14">
        <v>1</v>
      </c>
      <c r="H654" s="14">
        <v>3200</v>
      </c>
      <c r="I654" s="14">
        <v>1350</v>
      </c>
      <c r="J654" s="15">
        <f>IF(M654="OK",G654*H654/100,"")</f>
        <v>32.0</v>
      </c>
      <c r="K654" s="15">
        <f>IF(M654="OK",G654*I654/100,"")</f>
        <v>13.5</v>
      </c>
      <c r="L654" s="15">
        <f>IF(M654="OK",J654-K654,"")</f>
        <v>18.5</v>
      </c>
      <c r="M654" s="16" t="str">
        <f>IF(A654="","",IF(IFERROR(AND(COUNTIF($A$6:$A$2005,A654)=1,ISNUMBER(B654),B654&gt;=DATE(2020,1,1),B654&lt;=DATE(2100,12,31),OR(C654="Online",C654="Retail",C654="Wholesale"),D654&lt;&gt;"",E654&lt;&gt;"",F654&lt;&gt;"",ISNUMBER(G654),G654&gt;0,G654=INT(G654),ISNUMBER(H654),H654&gt;=0,H654=INT(H654),ISNUMBER(I654),I654&gt;=0,I654=INT(I654)),FALSE),"OK","Check input"))</f>
        <v>OK</v>
      </c>
    </row>
    <row r="655" spans="1:13" ht="23" customHeight="1">
      <c r="A655" s="12" t="s">
        <v>701</v>
      </c>
      <c r="B655" s="13">
        <v>46225</v>
      </c>
      <c r="C655" s="12" t="s">
        <v>28</v>
      </c>
      <c r="D655" s="12" t="s">
        <v>29</v>
      </c>
      <c r="E655" s="12" t="s">
        <v>30</v>
      </c>
      <c r="F655" s="12" t="s">
        <v>31</v>
      </c>
      <c r="G655" s="14">
        <v>4</v>
      </c>
      <c r="H655" s="14">
        <v>3200</v>
      </c>
      <c r="I655" s="14">
        <v>1350</v>
      </c>
      <c r="J655" s="15">
        <f>IF(M655="OK",G655*H655/100,"")</f>
        <v>128.0</v>
      </c>
      <c r="K655" s="15">
        <f>IF(M655="OK",G655*I655/100,"")</f>
        <v>54.0</v>
      </c>
      <c r="L655" s="15">
        <f>IF(M655="OK",J655-K655,"")</f>
        <v>74.0</v>
      </c>
      <c r="M655" s="16" t="str">
        <f>IF(A655="","",IF(IFERROR(AND(COUNTIF($A$6:$A$2005,A655)=1,ISNUMBER(B655),B655&gt;=DATE(2020,1,1),B655&lt;=DATE(2100,12,31),OR(C655="Online",C655="Retail",C655="Wholesale"),D655&lt;&gt;"",E655&lt;&gt;"",F655&lt;&gt;"",ISNUMBER(G655),G655&gt;0,G655=INT(G655),ISNUMBER(H655),H655&gt;=0,H655=INT(H655),ISNUMBER(I655),I655&gt;=0,I655=INT(I655)),FALSE),"OK","Check input"))</f>
        <v>OK</v>
      </c>
    </row>
    <row r="656" spans="1:13" ht="23" customHeight="1">
      <c r="A656" s="12" t="s">
        <v>702</v>
      </c>
      <c r="B656" s="13">
        <v>46226</v>
      </c>
      <c r="C656" s="12" t="s">
        <v>23</v>
      </c>
      <c r="D656" s="12" t="s">
        <v>40</v>
      </c>
      <c r="E656" s="12" t="s">
        <v>41</v>
      </c>
      <c r="F656" s="12" t="s">
        <v>26</v>
      </c>
      <c r="G656" s="14">
        <v>5</v>
      </c>
      <c r="H656" s="14">
        <v>1200</v>
      </c>
      <c r="I656" s="14">
        <v>320</v>
      </c>
      <c r="J656" s="15">
        <f>IF(M656="OK",G656*H656/100,"")</f>
        <v>60.0</v>
      </c>
      <c r="K656" s="15">
        <f>IF(M656="OK",G656*I656/100,"")</f>
        <v>16.0</v>
      </c>
      <c r="L656" s="15">
        <f>IF(M656="OK",J656-K656,"")</f>
        <v>44.0</v>
      </c>
      <c r="M656" s="16" t="str">
        <f>IF(A656="","",IF(IFERROR(AND(COUNTIF($A$6:$A$2005,A656)=1,ISNUMBER(B656),B656&gt;=DATE(2020,1,1),B656&lt;=DATE(2100,12,31),OR(C656="Online",C656="Retail",C656="Wholesale"),D656&lt;&gt;"",E656&lt;&gt;"",F656&lt;&gt;"",ISNUMBER(G656),G656&gt;0,G656=INT(G656),ISNUMBER(H656),H656&gt;=0,H656=INT(H656),ISNUMBER(I656),I656&gt;=0,I656=INT(I656)),FALSE),"OK","Check input"))</f>
        <v>OK</v>
      </c>
    </row>
    <row r="657" spans="1:13" ht="23" customHeight="1">
      <c r="A657" s="12" t="s">
        <v>703</v>
      </c>
      <c r="B657" s="13">
        <v>46226</v>
      </c>
      <c r="C657" s="12" t="s">
        <v>28</v>
      </c>
      <c r="D657" s="12" t="s">
        <v>37</v>
      </c>
      <c r="E657" s="12" t="s">
        <v>38</v>
      </c>
      <c r="F657" s="12" t="s">
        <v>31</v>
      </c>
      <c r="G657" s="14">
        <v>4</v>
      </c>
      <c r="H657" s="14">
        <v>1800</v>
      </c>
      <c r="I657" s="14">
        <v>690</v>
      </c>
      <c r="J657" s="15">
        <f>IF(M657="OK",G657*H657/100,"")</f>
        <v>72.0</v>
      </c>
      <c r="K657" s="15">
        <f>IF(M657="OK",G657*I657/100,"")</f>
        <v>27.6</v>
      </c>
      <c r="L657" s="15">
        <f>IF(M657="OK",J657-K657,"")</f>
        <v>44.4</v>
      </c>
      <c r="M657" s="16" t="str">
        <f>IF(A657="","",IF(IFERROR(AND(COUNTIF($A$6:$A$2005,A657)=1,ISNUMBER(B657),B657&gt;=DATE(2020,1,1),B657&lt;=DATE(2100,12,31),OR(C657="Online",C657="Retail",C657="Wholesale"),D657&lt;&gt;"",E657&lt;&gt;"",F657&lt;&gt;"",ISNUMBER(G657),G657&gt;0,G657=INT(G657),ISNUMBER(H657),H657&gt;=0,H657=INT(H657),ISNUMBER(I657),I657&gt;=0,I657=INT(I657)),FALSE),"OK","Check input"))</f>
        <v>OK</v>
      </c>
    </row>
    <row r="658" spans="1:13" ht="23" customHeight="1">
      <c r="A658" s="12" t="s">
        <v>704</v>
      </c>
      <c r="B658" s="13">
        <v>46226</v>
      </c>
      <c r="C658" s="12" t="s">
        <v>23</v>
      </c>
      <c r="D658" s="12" t="s">
        <v>40</v>
      </c>
      <c r="E658" s="12" t="s">
        <v>41</v>
      </c>
      <c r="F658" s="12" t="s">
        <v>26</v>
      </c>
      <c r="G658" s="14">
        <v>5</v>
      </c>
      <c r="H658" s="14">
        <v>1200</v>
      </c>
      <c r="I658" s="14">
        <v>320</v>
      </c>
      <c r="J658" s="15">
        <f>IF(M658="OK",G658*H658/100,"")</f>
        <v>60.0</v>
      </c>
      <c r="K658" s="15">
        <f>IF(M658="OK",G658*I658/100,"")</f>
        <v>16.0</v>
      </c>
      <c r="L658" s="15">
        <f>IF(M658="OK",J658-K658,"")</f>
        <v>44.0</v>
      </c>
      <c r="M658" s="16" t="str">
        <f>IF(A658="","",IF(IFERROR(AND(COUNTIF($A$6:$A$2005,A658)=1,ISNUMBER(B658),B658&gt;=DATE(2020,1,1),B658&lt;=DATE(2100,12,31),OR(C658="Online",C658="Retail",C658="Wholesale"),D658&lt;&gt;"",E658&lt;&gt;"",F658&lt;&gt;"",ISNUMBER(G658),G658&gt;0,G658=INT(G658),ISNUMBER(H658),H658&gt;=0,H658=INT(H658),ISNUMBER(I658),I658&gt;=0,I658=INT(I658)),FALSE),"OK","Check input"))</f>
        <v>OK</v>
      </c>
    </row>
    <row r="659" spans="1:13" ht="23" customHeight="1">
      <c r="A659" s="12" t="s">
        <v>705</v>
      </c>
      <c r="B659" s="13">
        <v>46227</v>
      </c>
      <c r="C659" s="12" t="s">
        <v>23</v>
      </c>
      <c r="D659" s="12" t="s">
        <v>24</v>
      </c>
      <c r="E659" s="12" t="s">
        <v>25</v>
      </c>
      <c r="F659" s="12" t="s">
        <v>26</v>
      </c>
      <c r="G659" s="14">
        <v>3</v>
      </c>
      <c r="H659" s="14">
        <v>4200</v>
      </c>
      <c r="I659" s="14">
        <v>1780</v>
      </c>
      <c r="J659" s="15">
        <f>IF(M659="OK",G659*H659/100,"")</f>
        <v>126.0</v>
      </c>
      <c r="K659" s="15">
        <f>IF(M659="OK",G659*I659/100,"")</f>
        <v>53.4</v>
      </c>
      <c r="L659" s="15">
        <f>IF(M659="OK",J659-K659,"")</f>
        <v>72.6</v>
      </c>
      <c r="M659" s="16" t="str">
        <f>IF(A659="","",IF(IFERROR(AND(COUNTIF($A$6:$A$2005,A659)=1,ISNUMBER(B659),B659&gt;=DATE(2020,1,1),B659&lt;=DATE(2100,12,31),OR(C659="Online",C659="Retail",C659="Wholesale"),D659&lt;&gt;"",E659&lt;&gt;"",F659&lt;&gt;"",ISNUMBER(G659),G659&gt;0,G659=INT(G659),ISNUMBER(H659),H659&gt;=0,H659=INT(H659),ISNUMBER(I659),I659&gt;=0,I659=INT(I659)),FALSE),"OK","Check input"))</f>
        <v>OK</v>
      </c>
    </row>
    <row r="660" spans="1:13" ht="23" customHeight="1">
      <c r="A660" s="12" t="s">
        <v>706</v>
      </c>
      <c r="B660" s="13">
        <v>46227</v>
      </c>
      <c r="C660" s="12" t="s">
        <v>28</v>
      </c>
      <c r="D660" s="12" t="s">
        <v>56</v>
      </c>
      <c r="E660" s="12" t="s">
        <v>57</v>
      </c>
      <c r="F660" s="12" t="s">
        <v>26</v>
      </c>
      <c r="G660" s="14">
        <v>1</v>
      </c>
      <c r="H660" s="14">
        <v>2000</v>
      </c>
      <c r="I660" s="14">
        <v>730</v>
      </c>
      <c r="J660" s="15">
        <f>IF(M660="OK",G660*H660/100,"")</f>
        <v>20.0</v>
      </c>
      <c r="K660" s="15">
        <f>IF(M660="OK",G660*I660/100,"")</f>
        <v>7.3</v>
      </c>
      <c r="L660" s="15">
        <f>IF(M660="OK",J660-K660,"")</f>
        <v>12.7</v>
      </c>
      <c r="M660" s="16" t="str">
        <f>IF(A660="","",IF(IFERROR(AND(COUNTIF($A$6:$A$2005,A660)=1,ISNUMBER(B660),B660&gt;=DATE(2020,1,1),B660&lt;=DATE(2100,12,31),OR(C660="Online",C660="Retail",C660="Wholesale"),D660&lt;&gt;"",E660&lt;&gt;"",F660&lt;&gt;"",ISNUMBER(G660),G660&gt;0,G660=INT(G660),ISNUMBER(H660),H660&gt;=0,H660=INT(H660),ISNUMBER(I660),I660&gt;=0,I660=INT(I660)),FALSE),"OK","Check input"))</f>
        <v>OK</v>
      </c>
    </row>
    <row r="661" spans="1:13" ht="23" customHeight="1">
      <c r="A661" s="12" t="s">
        <v>707</v>
      </c>
      <c r="B661" s="13">
        <v>46227</v>
      </c>
      <c r="C661" s="12" t="s">
        <v>23</v>
      </c>
      <c r="D661" s="12" t="s">
        <v>24</v>
      </c>
      <c r="E661" s="12" t="s">
        <v>25</v>
      </c>
      <c r="F661" s="12" t="s">
        <v>26</v>
      </c>
      <c r="G661" s="14">
        <v>5</v>
      </c>
      <c r="H661" s="14">
        <v>4200</v>
      </c>
      <c r="I661" s="14">
        <v>1780</v>
      </c>
      <c r="J661" s="15">
        <f>IF(M661="OK",G661*H661/100,"")</f>
        <v>210.0</v>
      </c>
      <c r="K661" s="15">
        <f>IF(M661="OK",G661*I661/100,"")</f>
        <v>89.0</v>
      </c>
      <c r="L661" s="15">
        <f>IF(M661="OK",J661-K661,"")</f>
        <v>121.0</v>
      </c>
      <c r="M661" s="16" t="str">
        <f>IF(A661="","",IF(IFERROR(AND(COUNTIF($A$6:$A$2005,A661)=1,ISNUMBER(B661),B661&gt;=DATE(2020,1,1),B661&lt;=DATE(2100,12,31),OR(C661="Online",C661="Retail",C661="Wholesale"),D661&lt;&gt;"",E661&lt;&gt;"",F661&lt;&gt;"",ISNUMBER(G661),G661&gt;0,G661=INT(G661),ISNUMBER(H661),H661&gt;=0,H661=INT(H661),ISNUMBER(I661),I661&gt;=0,I661=INT(I661)),FALSE),"OK","Check input"))</f>
        <v>OK</v>
      </c>
    </row>
    <row r="662" spans="1:13" ht="23" customHeight="1">
      <c r="A662" s="12" t="s">
        <v>708</v>
      </c>
      <c r="B662" s="13">
        <v>46227</v>
      </c>
      <c r="C662" s="12" t="s">
        <v>23</v>
      </c>
      <c r="D662" s="12" t="s">
        <v>47</v>
      </c>
      <c r="E662" s="12" t="s">
        <v>48</v>
      </c>
      <c r="F662" s="12" t="s">
        <v>45</v>
      </c>
      <c r="G662" s="14">
        <v>1</v>
      </c>
      <c r="H662" s="14">
        <v>1400</v>
      </c>
      <c r="I662" s="14">
        <v>410</v>
      </c>
      <c r="J662" s="15">
        <f>IF(M662="OK",G662*H662/100,"")</f>
        <v>14.0</v>
      </c>
      <c r="K662" s="15">
        <f>IF(M662="OK",G662*I662/100,"")</f>
        <v>4.1</v>
      </c>
      <c r="L662" s="15">
        <f>IF(M662="OK",J662-K662,"")</f>
        <v>9.9</v>
      </c>
      <c r="M662" s="16" t="str">
        <f>IF(A662="","",IF(IFERROR(AND(COUNTIF($A$6:$A$2005,A662)=1,ISNUMBER(B662),B662&gt;=DATE(2020,1,1),B662&lt;=DATE(2100,12,31),OR(C662="Online",C662="Retail",C662="Wholesale"),D662&lt;&gt;"",E662&lt;&gt;"",F662&lt;&gt;"",ISNUMBER(G662),G662&gt;0,G662=INT(G662),ISNUMBER(H662),H662&gt;=0,H662=INT(H662),ISNUMBER(I662),I662&gt;=0,I662=INT(I662)),FALSE),"OK","Check input"))</f>
        <v>OK</v>
      </c>
    </row>
    <row r="663" spans="1:13" ht="23" customHeight="1">
      <c r="A663" s="12" t="s">
        <v>709</v>
      </c>
      <c r="B663" s="13">
        <v>46228</v>
      </c>
      <c r="C663" s="12" t="s">
        <v>23</v>
      </c>
      <c r="D663" s="12" t="s">
        <v>33</v>
      </c>
      <c r="E663" s="12" t="s">
        <v>34</v>
      </c>
      <c r="F663" s="12" t="s">
        <v>26</v>
      </c>
      <c r="G663" s="14">
        <v>5</v>
      </c>
      <c r="H663" s="14">
        <v>2800</v>
      </c>
      <c r="I663" s="14">
        <v>1100</v>
      </c>
      <c r="J663" s="15">
        <f>IF(M663="OK",G663*H663/100,"")</f>
        <v>140.0</v>
      </c>
      <c r="K663" s="15">
        <f>IF(M663="OK",G663*I663/100,"")</f>
        <v>55.0</v>
      </c>
      <c r="L663" s="15">
        <f>IF(M663="OK",J663-K663,"")</f>
        <v>85.0</v>
      </c>
      <c r="M663" s="16" t="str">
        <f>IF(A663="","",IF(IFERROR(AND(COUNTIF($A$6:$A$2005,A663)=1,ISNUMBER(B663),B663&gt;=DATE(2020,1,1),B663&lt;=DATE(2100,12,31),OR(C663="Online",C663="Retail",C663="Wholesale"),D663&lt;&gt;"",E663&lt;&gt;"",F663&lt;&gt;"",ISNUMBER(G663),G663&gt;0,G663=INT(G663),ISNUMBER(H663),H663&gt;=0,H663=INT(H663),ISNUMBER(I663),I663&gt;=0,I663=INT(I663)),FALSE),"OK","Check input"))</f>
        <v>OK</v>
      </c>
    </row>
    <row r="664" spans="1:13" ht="23" customHeight="1">
      <c r="A664" s="12" t="s">
        <v>710</v>
      </c>
      <c r="B664" s="13">
        <v>46228</v>
      </c>
      <c r="C664" s="12" t="s">
        <v>28</v>
      </c>
      <c r="D664" s="12" t="s">
        <v>43</v>
      </c>
      <c r="E664" s="12" t="s">
        <v>44</v>
      </c>
      <c r="F664" s="12" t="s">
        <v>45</v>
      </c>
      <c r="G664" s="14">
        <v>1</v>
      </c>
      <c r="H664" s="14">
        <v>2200</v>
      </c>
      <c r="I664" s="14">
        <v>850</v>
      </c>
      <c r="J664" s="15">
        <f>IF(M664="OK",G664*H664/100,"")</f>
        <v>22.0</v>
      </c>
      <c r="K664" s="15">
        <f>IF(M664="OK",G664*I664/100,"")</f>
        <v>8.5</v>
      </c>
      <c r="L664" s="15">
        <f>IF(M664="OK",J664-K664,"")</f>
        <v>13.5</v>
      </c>
      <c r="M664" s="16" t="str">
        <f>IF(A664="","",IF(IFERROR(AND(COUNTIF($A$6:$A$2005,A664)=1,ISNUMBER(B664),B664&gt;=DATE(2020,1,1),B664&lt;=DATE(2100,12,31),OR(C664="Online",C664="Retail",C664="Wholesale"),D664&lt;&gt;"",E664&lt;&gt;"",F664&lt;&gt;"",ISNUMBER(G664),G664&gt;0,G664=INT(G664),ISNUMBER(H664),H664&gt;=0,H664=INT(H664),ISNUMBER(I664),I664&gt;=0,I664=INT(I664)),FALSE),"OK","Check input"))</f>
        <v>OK</v>
      </c>
    </row>
    <row r="665" spans="1:13" ht="23" customHeight="1">
      <c r="A665" s="12" t="s">
        <v>711</v>
      </c>
      <c r="B665" s="13">
        <v>46228</v>
      </c>
      <c r="C665" s="12" t="s">
        <v>28</v>
      </c>
      <c r="D665" s="12" t="s">
        <v>33</v>
      </c>
      <c r="E665" s="12" t="s">
        <v>34</v>
      </c>
      <c r="F665" s="12" t="s">
        <v>26</v>
      </c>
      <c r="G665" s="14">
        <v>3</v>
      </c>
      <c r="H665" s="14">
        <v>2800</v>
      </c>
      <c r="I665" s="14">
        <v>1100</v>
      </c>
      <c r="J665" s="15">
        <f>IF(M665="OK",G665*H665/100,"")</f>
        <v>84.0</v>
      </c>
      <c r="K665" s="15">
        <f>IF(M665="OK",G665*I665/100,"")</f>
        <v>33.0</v>
      </c>
      <c r="L665" s="15">
        <f>IF(M665="OK",J665-K665,"")</f>
        <v>51.0</v>
      </c>
      <c r="M665" s="16" t="str">
        <f>IF(A665="","",IF(IFERROR(AND(COUNTIF($A$6:$A$2005,A665)=1,ISNUMBER(B665),B665&gt;=DATE(2020,1,1),B665&lt;=DATE(2100,12,31),OR(C665="Online",C665="Retail",C665="Wholesale"),D665&lt;&gt;"",E665&lt;&gt;"",F665&lt;&gt;"",ISNUMBER(G665),G665&gt;0,G665=INT(G665),ISNUMBER(H665),H665&gt;=0,H665=INT(H665),ISNUMBER(I665),I665&gt;=0,I665=INT(I665)),FALSE),"OK","Check input"))</f>
        <v>OK</v>
      </c>
    </row>
    <row r="666" spans="1:13" ht="23" customHeight="1">
      <c r="A666" s="12" t="s">
        <v>712</v>
      </c>
      <c r="B666" s="13">
        <v>46228</v>
      </c>
      <c r="C666" s="12" t="s">
        <v>23</v>
      </c>
      <c r="D666" s="12" t="s">
        <v>47</v>
      </c>
      <c r="E666" s="12" t="s">
        <v>48</v>
      </c>
      <c r="F666" s="12" t="s">
        <v>45</v>
      </c>
      <c r="G666" s="14">
        <v>4</v>
      </c>
      <c r="H666" s="14">
        <v>1400</v>
      </c>
      <c r="I666" s="14">
        <v>410</v>
      </c>
      <c r="J666" s="15">
        <f>IF(M666="OK",G666*H666/100,"")</f>
        <v>56.0</v>
      </c>
      <c r="K666" s="15">
        <f>IF(M666="OK",G666*I666/100,"")</f>
        <v>16.4</v>
      </c>
      <c r="L666" s="15">
        <f>IF(M666="OK",J666-K666,"")</f>
        <v>39.6</v>
      </c>
      <c r="M666" s="16" t="str">
        <f>IF(A666="","",IF(IFERROR(AND(COUNTIF($A$6:$A$2005,A666)=1,ISNUMBER(B666),B666&gt;=DATE(2020,1,1),B666&lt;=DATE(2100,12,31),OR(C666="Online",C666="Retail",C666="Wholesale"),D666&lt;&gt;"",E666&lt;&gt;"",F666&lt;&gt;"",ISNUMBER(G666),G666&gt;0,G666=INT(G666),ISNUMBER(H666),H666&gt;=0,H666=INT(H666),ISNUMBER(I666),I666&gt;=0,I666=INT(I666)),FALSE),"OK","Check input"))</f>
        <v>OK</v>
      </c>
    </row>
    <row r="667" spans="1:13" ht="23" customHeight="1">
      <c r="A667" s="12" t="s">
        <v>713</v>
      </c>
      <c r="B667" s="13">
        <v>46228</v>
      </c>
      <c r="C667" s="12" t="s">
        <v>23</v>
      </c>
      <c r="D667" s="12" t="s">
        <v>33</v>
      </c>
      <c r="E667" s="12" t="s">
        <v>34</v>
      </c>
      <c r="F667" s="12" t="s">
        <v>26</v>
      </c>
      <c r="G667" s="14">
        <v>3</v>
      </c>
      <c r="H667" s="14">
        <v>2800</v>
      </c>
      <c r="I667" s="14">
        <v>1100</v>
      </c>
      <c r="J667" s="15">
        <f>IF(M667="OK",G667*H667/100,"")</f>
        <v>84.0</v>
      </c>
      <c r="K667" s="15">
        <f>IF(M667="OK",G667*I667/100,"")</f>
        <v>33.0</v>
      </c>
      <c r="L667" s="15">
        <f>IF(M667="OK",J667-K667,"")</f>
        <v>51.0</v>
      </c>
      <c r="M667" s="16" t="str">
        <f>IF(A667="","",IF(IFERROR(AND(COUNTIF($A$6:$A$2005,A667)=1,ISNUMBER(B667),B667&gt;=DATE(2020,1,1),B667&lt;=DATE(2100,12,31),OR(C667="Online",C667="Retail",C667="Wholesale"),D667&lt;&gt;"",E667&lt;&gt;"",F667&lt;&gt;"",ISNUMBER(G667),G667&gt;0,G667=INT(G667),ISNUMBER(H667),H667&gt;=0,H667=INT(H667),ISNUMBER(I667),I667&gt;=0,I667=INT(I667)),FALSE),"OK","Check input"))</f>
        <v>OK</v>
      </c>
    </row>
    <row r="668" spans="1:13" ht="23" customHeight="1">
      <c r="A668" s="12" t="s">
        <v>714</v>
      </c>
      <c r="B668" s="13">
        <v>46228</v>
      </c>
      <c r="C668" s="12" t="s">
        <v>28</v>
      </c>
      <c r="D668" s="12" t="s">
        <v>69</v>
      </c>
      <c r="E668" s="12" t="s">
        <v>70</v>
      </c>
      <c r="F668" s="12" t="s">
        <v>31</v>
      </c>
      <c r="G668" s="14">
        <v>4</v>
      </c>
      <c r="H668" s="14">
        <v>3800</v>
      </c>
      <c r="I668" s="14">
        <v>1440</v>
      </c>
      <c r="J668" s="15">
        <f>IF(M668="OK",G668*H668/100,"")</f>
        <v>152.0</v>
      </c>
      <c r="K668" s="15">
        <f>IF(M668="OK",G668*I668/100,"")</f>
        <v>57.6</v>
      </c>
      <c r="L668" s="15">
        <f>IF(M668="OK",J668-K668,"")</f>
        <v>94.4</v>
      </c>
      <c r="M668" s="16" t="str">
        <f>IF(A668="","",IF(IFERROR(AND(COUNTIF($A$6:$A$2005,A668)=1,ISNUMBER(B668),B668&gt;=DATE(2020,1,1),B668&lt;=DATE(2100,12,31),OR(C668="Online",C668="Retail",C668="Wholesale"),D668&lt;&gt;"",E668&lt;&gt;"",F668&lt;&gt;"",ISNUMBER(G668),G668&gt;0,G668=INT(G668),ISNUMBER(H668),H668&gt;=0,H668=INT(H668),ISNUMBER(I668),I668&gt;=0,I668=INT(I668)),FALSE),"OK","Check input"))</f>
        <v>OK</v>
      </c>
    </row>
    <row r="669" spans="1:13" ht="23" customHeight="1">
      <c r="A669" s="12" t="s">
        <v>715</v>
      </c>
      <c r="B669" s="13">
        <v>46228</v>
      </c>
      <c r="C669" s="12" t="s">
        <v>28</v>
      </c>
      <c r="D669" s="12" t="s">
        <v>24</v>
      </c>
      <c r="E669" s="12" t="s">
        <v>25</v>
      </c>
      <c r="F669" s="12" t="s">
        <v>26</v>
      </c>
      <c r="G669" s="14">
        <v>4</v>
      </c>
      <c r="H669" s="14">
        <v>4200</v>
      </c>
      <c r="I669" s="14">
        <v>1780</v>
      </c>
      <c r="J669" s="15">
        <f>IF(M669="OK",G669*H669/100,"")</f>
        <v>168.0</v>
      </c>
      <c r="K669" s="15">
        <f>IF(M669="OK",G669*I669/100,"")</f>
        <v>71.2</v>
      </c>
      <c r="L669" s="15">
        <f>IF(M669="OK",J669-K669,"")</f>
        <v>96.8</v>
      </c>
      <c r="M669" s="16" t="str">
        <f>IF(A669="","",IF(IFERROR(AND(COUNTIF($A$6:$A$2005,A669)=1,ISNUMBER(B669),B669&gt;=DATE(2020,1,1),B669&lt;=DATE(2100,12,31),OR(C669="Online",C669="Retail",C669="Wholesale"),D669&lt;&gt;"",E669&lt;&gt;"",F669&lt;&gt;"",ISNUMBER(G669),G669&gt;0,G669=INT(G669),ISNUMBER(H669),H669&gt;=0,H669=INT(H669),ISNUMBER(I669),I669&gt;=0,I669=INT(I669)),FALSE),"OK","Check input"))</f>
        <v>OK</v>
      </c>
    </row>
    <row r="670" spans="1:13" ht="23" customHeight="1">
      <c r="A670" s="12" t="s">
        <v>716</v>
      </c>
      <c r="B670" s="13">
        <v>46229</v>
      </c>
      <c r="C670" s="12" t="s">
        <v>23</v>
      </c>
      <c r="D670" s="12" t="s">
        <v>37</v>
      </c>
      <c r="E670" s="12" t="s">
        <v>38</v>
      </c>
      <c r="F670" s="12" t="s">
        <v>31</v>
      </c>
      <c r="G670" s="14">
        <v>5</v>
      </c>
      <c r="H670" s="14">
        <v>1800</v>
      </c>
      <c r="I670" s="14">
        <v>690</v>
      </c>
      <c r="J670" s="15">
        <f>IF(M670="OK",G670*H670/100,"")</f>
        <v>90.0</v>
      </c>
      <c r="K670" s="15">
        <f>IF(M670="OK",G670*I670/100,"")</f>
        <v>34.5</v>
      </c>
      <c r="L670" s="15">
        <f>IF(M670="OK",J670-K670,"")</f>
        <v>55.5</v>
      </c>
      <c r="M670" s="16" t="str">
        <f>IF(A670="","",IF(IFERROR(AND(COUNTIF($A$6:$A$2005,A670)=1,ISNUMBER(B670),B670&gt;=DATE(2020,1,1),B670&lt;=DATE(2100,12,31),OR(C670="Online",C670="Retail",C670="Wholesale"),D670&lt;&gt;"",E670&lt;&gt;"",F670&lt;&gt;"",ISNUMBER(G670),G670&gt;0,G670=INT(G670),ISNUMBER(H670),H670&gt;=0,H670=INT(H670),ISNUMBER(I670),I670&gt;=0,I670=INT(I670)),FALSE),"OK","Check input"))</f>
        <v>OK</v>
      </c>
    </row>
    <row r="671" spans="1:13" ht="23" customHeight="1">
      <c r="A671" s="12" t="s">
        <v>717</v>
      </c>
      <c r="B671" s="13">
        <v>46229</v>
      </c>
      <c r="C671" s="12" t="s">
        <v>28</v>
      </c>
      <c r="D671" s="12" t="s">
        <v>65</v>
      </c>
      <c r="E671" s="12" t="s">
        <v>66</v>
      </c>
      <c r="F671" s="12" t="s">
        <v>45</v>
      </c>
      <c r="G671" s="14">
        <v>2</v>
      </c>
      <c r="H671" s="14">
        <v>2400</v>
      </c>
      <c r="I671" s="14">
        <v>980</v>
      </c>
      <c r="J671" s="15">
        <f>IF(M671="OK",G671*H671/100,"")</f>
        <v>48.0</v>
      </c>
      <c r="K671" s="15">
        <f>IF(M671="OK",G671*I671/100,"")</f>
        <v>19.6</v>
      </c>
      <c r="L671" s="15">
        <f>IF(M671="OK",J671-K671,"")</f>
        <v>28.4</v>
      </c>
      <c r="M671" s="16" t="str">
        <f>IF(A671="","",IF(IFERROR(AND(COUNTIF($A$6:$A$2005,A671)=1,ISNUMBER(B671),B671&gt;=DATE(2020,1,1),B671&lt;=DATE(2100,12,31),OR(C671="Online",C671="Retail",C671="Wholesale"),D671&lt;&gt;"",E671&lt;&gt;"",F671&lt;&gt;"",ISNUMBER(G671),G671&gt;0,G671=INT(G671),ISNUMBER(H671),H671&gt;=0,H671=INT(H671),ISNUMBER(I671),I671&gt;=0,I671=INT(I671)),FALSE),"OK","Check input"))</f>
        <v>OK</v>
      </c>
    </row>
    <row r="672" spans="1:13" ht="23" customHeight="1">
      <c r="A672" s="12" t="s">
        <v>718</v>
      </c>
      <c r="B672" s="13">
        <v>46229</v>
      </c>
      <c r="C672" s="12" t="s">
        <v>23</v>
      </c>
      <c r="D672" s="12" t="s">
        <v>33</v>
      </c>
      <c r="E672" s="12" t="s">
        <v>34</v>
      </c>
      <c r="F672" s="12" t="s">
        <v>26</v>
      </c>
      <c r="G672" s="14">
        <v>3</v>
      </c>
      <c r="H672" s="14">
        <v>2800</v>
      </c>
      <c r="I672" s="14">
        <v>1100</v>
      </c>
      <c r="J672" s="15">
        <f>IF(M672="OK",G672*H672/100,"")</f>
        <v>84.0</v>
      </c>
      <c r="K672" s="15">
        <f>IF(M672="OK",G672*I672/100,"")</f>
        <v>33.0</v>
      </c>
      <c r="L672" s="15">
        <f>IF(M672="OK",J672-K672,"")</f>
        <v>51.0</v>
      </c>
      <c r="M672" s="16" t="str">
        <f>IF(A672="","",IF(IFERROR(AND(COUNTIF($A$6:$A$2005,A672)=1,ISNUMBER(B672),B672&gt;=DATE(2020,1,1),B672&lt;=DATE(2100,12,31),OR(C672="Online",C672="Retail",C672="Wholesale"),D672&lt;&gt;"",E672&lt;&gt;"",F672&lt;&gt;"",ISNUMBER(G672),G672&gt;0,G672=INT(G672),ISNUMBER(H672),H672&gt;=0,H672=INT(H672),ISNUMBER(I672),I672&gt;=0,I672=INT(I672)),FALSE),"OK","Check input"))</f>
        <v>OK</v>
      </c>
    </row>
    <row r="673" spans="1:13" ht="23" customHeight="1">
      <c r="A673" s="12" t="s">
        <v>719</v>
      </c>
      <c r="B673" s="13">
        <v>46229</v>
      </c>
      <c r="C673" s="12" t="s">
        <v>23</v>
      </c>
      <c r="D673" s="12" t="s">
        <v>69</v>
      </c>
      <c r="E673" s="12" t="s">
        <v>70</v>
      </c>
      <c r="F673" s="12" t="s">
        <v>31</v>
      </c>
      <c r="G673" s="14">
        <v>2</v>
      </c>
      <c r="H673" s="14">
        <v>3800</v>
      </c>
      <c r="I673" s="14">
        <v>1440</v>
      </c>
      <c r="J673" s="15">
        <f>IF(M673="OK",G673*H673/100,"")</f>
        <v>76.0</v>
      </c>
      <c r="K673" s="15">
        <f>IF(M673="OK",G673*I673/100,"")</f>
        <v>28.8</v>
      </c>
      <c r="L673" s="15">
        <f>IF(M673="OK",J673-K673,"")</f>
        <v>47.2</v>
      </c>
      <c r="M673" s="16" t="str">
        <f>IF(A673="","",IF(IFERROR(AND(COUNTIF($A$6:$A$2005,A673)=1,ISNUMBER(B673),B673&gt;=DATE(2020,1,1),B673&lt;=DATE(2100,12,31),OR(C673="Online",C673="Retail",C673="Wholesale"),D673&lt;&gt;"",E673&lt;&gt;"",F673&lt;&gt;"",ISNUMBER(G673),G673&gt;0,G673=INT(G673),ISNUMBER(H673),H673&gt;=0,H673=INT(H673),ISNUMBER(I673),I673&gt;=0,I673=INT(I673)),FALSE),"OK","Check input"))</f>
        <v>OK</v>
      </c>
    </row>
    <row r="674" spans="1:13" ht="23" customHeight="1">
      <c r="A674" s="12" t="s">
        <v>720</v>
      </c>
      <c r="B674" s="13">
        <v>46230</v>
      </c>
      <c r="C674" s="12" t="s">
        <v>23</v>
      </c>
      <c r="D674" s="12" t="s">
        <v>75</v>
      </c>
      <c r="E674" s="12" t="s">
        <v>76</v>
      </c>
      <c r="F674" s="12" t="s">
        <v>31</v>
      </c>
      <c r="G674" s="14">
        <v>5</v>
      </c>
      <c r="H674" s="14">
        <v>4600</v>
      </c>
      <c r="I674" s="14">
        <v>1920</v>
      </c>
      <c r="J674" s="15">
        <f>IF(M674="OK",G674*H674/100,"")</f>
        <v>230.0</v>
      </c>
      <c r="K674" s="15">
        <f>IF(M674="OK",G674*I674/100,"")</f>
        <v>96.0</v>
      </c>
      <c r="L674" s="15">
        <f>IF(M674="OK",J674-K674,"")</f>
        <v>134.0</v>
      </c>
      <c r="M674" s="16" t="str">
        <f>IF(A674="","",IF(IFERROR(AND(COUNTIF($A$6:$A$2005,A674)=1,ISNUMBER(B674),B674&gt;=DATE(2020,1,1),B674&lt;=DATE(2100,12,31),OR(C674="Online",C674="Retail",C674="Wholesale"),D674&lt;&gt;"",E674&lt;&gt;"",F674&lt;&gt;"",ISNUMBER(G674),G674&gt;0,G674=INT(G674),ISNUMBER(H674),H674&gt;=0,H674=INT(H674),ISNUMBER(I674),I674&gt;=0,I674=INT(I674)),FALSE),"OK","Check input"))</f>
        <v>OK</v>
      </c>
    </row>
    <row r="675" spans="1:13" ht="23" customHeight="1">
      <c r="A675" s="12" t="s">
        <v>721</v>
      </c>
      <c r="B675" s="13">
        <v>46230</v>
      </c>
      <c r="C675" s="12" t="s">
        <v>28</v>
      </c>
      <c r="D675" s="12" t="s">
        <v>24</v>
      </c>
      <c r="E675" s="12" t="s">
        <v>25</v>
      </c>
      <c r="F675" s="12" t="s">
        <v>26</v>
      </c>
      <c r="G675" s="14">
        <v>1</v>
      </c>
      <c r="H675" s="14">
        <v>4200</v>
      </c>
      <c r="I675" s="14">
        <v>1780</v>
      </c>
      <c r="J675" s="15">
        <f>IF(M675="OK",G675*H675/100,"")</f>
        <v>42.0</v>
      </c>
      <c r="K675" s="15">
        <f>IF(M675="OK",G675*I675/100,"")</f>
        <v>17.8</v>
      </c>
      <c r="L675" s="15">
        <f>IF(M675="OK",J675-K675,"")</f>
        <v>24.2</v>
      </c>
      <c r="M675" s="16" t="str">
        <f>IF(A675="","",IF(IFERROR(AND(COUNTIF($A$6:$A$2005,A675)=1,ISNUMBER(B675),B675&gt;=DATE(2020,1,1),B675&lt;=DATE(2100,12,31),OR(C675="Online",C675="Retail",C675="Wholesale"),D675&lt;&gt;"",E675&lt;&gt;"",F675&lt;&gt;"",ISNUMBER(G675),G675&gt;0,G675=INT(G675),ISNUMBER(H675),H675&gt;=0,H675=INT(H675),ISNUMBER(I675),I675&gt;=0,I675=INT(I675)),FALSE),"OK","Check input"))</f>
        <v>OK</v>
      </c>
    </row>
    <row r="676" spans="1:13" ht="23" customHeight="1">
      <c r="A676" s="12" t="s">
        <v>722</v>
      </c>
      <c r="B676" s="13">
        <v>46230</v>
      </c>
      <c r="C676" s="12" t="s">
        <v>28</v>
      </c>
      <c r="D676" s="12" t="s">
        <v>37</v>
      </c>
      <c r="E676" s="12" t="s">
        <v>38</v>
      </c>
      <c r="F676" s="12" t="s">
        <v>31</v>
      </c>
      <c r="G676" s="14">
        <v>5</v>
      </c>
      <c r="H676" s="14">
        <v>1800</v>
      </c>
      <c r="I676" s="14">
        <v>690</v>
      </c>
      <c r="J676" s="15">
        <f>IF(M676="OK",G676*H676/100,"")</f>
        <v>90.0</v>
      </c>
      <c r="K676" s="15">
        <f>IF(M676="OK",G676*I676/100,"")</f>
        <v>34.5</v>
      </c>
      <c r="L676" s="15">
        <f>IF(M676="OK",J676-K676,"")</f>
        <v>55.5</v>
      </c>
      <c r="M676" s="16" t="str">
        <f>IF(A676="","",IF(IFERROR(AND(COUNTIF($A$6:$A$2005,A676)=1,ISNUMBER(B676),B676&gt;=DATE(2020,1,1),B676&lt;=DATE(2100,12,31),OR(C676="Online",C676="Retail",C676="Wholesale"),D676&lt;&gt;"",E676&lt;&gt;"",F676&lt;&gt;"",ISNUMBER(G676),G676&gt;0,G676=INT(G676),ISNUMBER(H676),H676&gt;=0,H676=INT(H676),ISNUMBER(I676),I676&gt;=0,I676=INT(I676)),FALSE),"OK","Check input"))</f>
        <v>OK</v>
      </c>
    </row>
    <row r="677" spans="1:13" ht="23" customHeight="1">
      <c r="A677" s="12" t="s">
        <v>723</v>
      </c>
      <c r="B677" s="13">
        <v>46230</v>
      </c>
      <c r="C677" s="12" t="s">
        <v>28</v>
      </c>
      <c r="D677" s="12" t="s">
        <v>40</v>
      </c>
      <c r="E677" s="12" t="s">
        <v>41</v>
      </c>
      <c r="F677" s="12" t="s">
        <v>26</v>
      </c>
      <c r="G677" s="14">
        <v>5</v>
      </c>
      <c r="H677" s="14">
        <v>1200</v>
      </c>
      <c r="I677" s="14">
        <v>320</v>
      </c>
      <c r="J677" s="15">
        <f>IF(M677="OK",G677*H677/100,"")</f>
        <v>60.0</v>
      </c>
      <c r="K677" s="15">
        <f>IF(M677="OK",G677*I677/100,"")</f>
        <v>16.0</v>
      </c>
      <c r="L677" s="15">
        <f>IF(M677="OK",J677-K677,"")</f>
        <v>44.0</v>
      </c>
      <c r="M677" s="16" t="str">
        <f>IF(A677="","",IF(IFERROR(AND(COUNTIF($A$6:$A$2005,A677)=1,ISNUMBER(B677),B677&gt;=DATE(2020,1,1),B677&lt;=DATE(2100,12,31),OR(C677="Online",C677="Retail",C677="Wholesale"),D677&lt;&gt;"",E677&lt;&gt;"",F677&lt;&gt;"",ISNUMBER(G677),G677&gt;0,G677=INT(G677),ISNUMBER(H677),H677&gt;=0,H677=INT(H677),ISNUMBER(I677),I677&gt;=0,I677=INT(I677)),FALSE),"OK","Check input"))</f>
        <v>OK</v>
      </c>
    </row>
    <row r="678" spans="1:13" ht="23" customHeight="1">
      <c r="A678" s="12" t="s">
        <v>724</v>
      </c>
      <c r="B678" s="13">
        <v>46230</v>
      </c>
      <c r="C678" s="12" t="s">
        <v>28</v>
      </c>
      <c r="D678" s="12" t="s">
        <v>51</v>
      </c>
      <c r="E678" s="12" t="s">
        <v>52</v>
      </c>
      <c r="F678" s="12" t="s">
        <v>45</v>
      </c>
      <c r="G678" s="14">
        <v>3</v>
      </c>
      <c r="H678" s="14">
        <v>1600</v>
      </c>
      <c r="I678" s="14">
        <v>520</v>
      </c>
      <c r="J678" s="15">
        <f>IF(M678="OK",G678*H678/100,"")</f>
        <v>48.0</v>
      </c>
      <c r="K678" s="15">
        <f>IF(M678="OK",G678*I678/100,"")</f>
        <v>15.6</v>
      </c>
      <c r="L678" s="15">
        <f>IF(M678="OK",J678-K678,"")</f>
        <v>32.4</v>
      </c>
      <c r="M678" s="16" t="str">
        <f>IF(A678="","",IF(IFERROR(AND(COUNTIF($A$6:$A$2005,A678)=1,ISNUMBER(B678),B678&gt;=DATE(2020,1,1),B678&lt;=DATE(2100,12,31),OR(C678="Online",C678="Retail",C678="Wholesale"),D678&lt;&gt;"",E678&lt;&gt;"",F678&lt;&gt;"",ISNUMBER(G678),G678&gt;0,G678=INT(G678),ISNUMBER(H678),H678&gt;=0,H678=INT(H678),ISNUMBER(I678),I678&gt;=0,I678=INT(I678)),FALSE),"OK","Check input"))</f>
        <v>OK</v>
      </c>
    </row>
    <row r="679" spans="1:13" ht="23" customHeight="1">
      <c r="A679" s="12" t="s">
        <v>725</v>
      </c>
      <c r="B679" s="13">
        <v>46230</v>
      </c>
      <c r="C679" s="12" t="s">
        <v>28</v>
      </c>
      <c r="D679" s="12" t="s">
        <v>47</v>
      </c>
      <c r="E679" s="12" t="s">
        <v>48</v>
      </c>
      <c r="F679" s="12" t="s">
        <v>45</v>
      </c>
      <c r="G679" s="14">
        <v>3</v>
      </c>
      <c r="H679" s="14">
        <v>1400</v>
      </c>
      <c r="I679" s="14">
        <v>410</v>
      </c>
      <c r="J679" s="15">
        <f>IF(M679="OK",G679*H679/100,"")</f>
        <v>42.0</v>
      </c>
      <c r="K679" s="15">
        <f>IF(M679="OK",G679*I679/100,"")</f>
        <v>12.3</v>
      </c>
      <c r="L679" s="15">
        <f>IF(M679="OK",J679-K679,"")</f>
        <v>29.7</v>
      </c>
      <c r="M679" s="16" t="str">
        <f>IF(A679="","",IF(IFERROR(AND(COUNTIF($A$6:$A$2005,A679)=1,ISNUMBER(B679),B679&gt;=DATE(2020,1,1),B679&lt;=DATE(2100,12,31),OR(C679="Online",C679="Retail",C679="Wholesale"),D679&lt;&gt;"",E679&lt;&gt;"",F679&lt;&gt;"",ISNUMBER(G679),G679&gt;0,G679=INT(G679),ISNUMBER(H679),H679&gt;=0,H679=INT(H679),ISNUMBER(I679),I679&gt;=0,I679=INT(I679)),FALSE),"OK","Check input"))</f>
        <v>OK</v>
      </c>
    </row>
    <row r="680" spans="1:13" ht="23" customHeight="1">
      <c r="A680" s="12" t="s">
        <v>726</v>
      </c>
      <c r="B680" s="13">
        <v>46230</v>
      </c>
      <c r="C680" s="12" t="s">
        <v>23</v>
      </c>
      <c r="D680" s="12" t="s">
        <v>29</v>
      </c>
      <c r="E680" s="12" t="s">
        <v>30</v>
      </c>
      <c r="F680" s="12" t="s">
        <v>31</v>
      </c>
      <c r="G680" s="14">
        <v>3</v>
      </c>
      <c r="H680" s="14">
        <v>3200</v>
      </c>
      <c r="I680" s="14">
        <v>1350</v>
      </c>
      <c r="J680" s="15">
        <f>IF(M680="OK",G680*H680/100,"")</f>
        <v>96.0</v>
      </c>
      <c r="K680" s="15">
        <f>IF(M680="OK",G680*I680/100,"")</f>
        <v>40.5</v>
      </c>
      <c r="L680" s="15">
        <f>IF(M680="OK",J680-K680,"")</f>
        <v>55.5</v>
      </c>
      <c r="M680" s="16" t="str">
        <f>IF(A680="","",IF(IFERROR(AND(COUNTIF($A$6:$A$2005,A680)=1,ISNUMBER(B680),B680&gt;=DATE(2020,1,1),B680&lt;=DATE(2100,12,31),OR(C680="Online",C680="Retail",C680="Wholesale"),D680&lt;&gt;"",E680&lt;&gt;"",F680&lt;&gt;"",ISNUMBER(G680),G680&gt;0,G680=INT(G680),ISNUMBER(H680),H680&gt;=0,H680=INT(H680),ISNUMBER(I680),I680&gt;=0,I680=INT(I680)),FALSE),"OK","Check input"))</f>
        <v>OK</v>
      </c>
    </row>
    <row r="681" spans="1:13" ht="23" customHeight="1">
      <c r="A681" s="12" t="s">
        <v>727</v>
      </c>
      <c r="B681" s="13">
        <v>46230</v>
      </c>
      <c r="C681" s="12" t="s">
        <v>23</v>
      </c>
      <c r="D681" s="12" t="s">
        <v>65</v>
      </c>
      <c r="E681" s="12" t="s">
        <v>66</v>
      </c>
      <c r="F681" s="12" t="s">
        <v>45</v>
      </c>
      <c r="G681" s="14">
        <v>2</v>
      </c>
      <c r="H681" s="14">
        <v>2400</v>
      </c>
      <c r="I681" s="14">
        <v>980</v>
      </c>
      <c r="J681" s="15">
        <f>IF(M681="OK",G681*H681/100,"")</f>
        <v>48.0</v>
      </c>
      <c r="K681" s="15">
        <f>IF(M681="OK",G681*I681/100,"")</f>
        <v>19.6</v>
      </c>
      <c r="L681" s="15">
        <f>IF(M681="OK",J681-K681,"")</f>
        <v>28.4</v>
      </c>
      <c r="M681" s="16" t="str">
        <f>IF(A681="","",IF(IFERROR(AND(COUNTIF($A$6:$A$2005,A681)=1,ISNUMBER(B681),B681&gt;=DATE(2020,1,1),B681&lt;=DATE(2100,12,31),OR(C681="Online",C681="Retail",C681="Wholesale"),D681&lt;&gt;"",E681&lt;&gt;"",F681&lt;&gt;"",ISNUMBER(G681),G681&gt;0,G681=INT(G681),ISNUMBER(H681),H681&gt;=0,H681=INT(H681),ISNUMBER(I681),I681&gt;=0,I681=INT(I681)),FALSE),"OK","Check input"))</f>
        <v>OK</v>
      </c>
    </row>
    <row r="682" spans="1:13" ht="23" customHeight="1">
      <c r="A682" s="12" t="s">
        <v>728</v>
      </c>
      <c r="B682" s="13">
        <v>46230</v>
      </c>
      <c r="C682" s="12" t="s">
        <v>50</v>
      </c>
      <c r="D682" s="12" t="s">
        <v>37</v>
      </c>
      <c r="E682" s="12" t="s">
        <v>38</v>
      </c>
      <c r="F682" s="12" t="s">
        <v>31</v>
      </c>
      <c r="G682" s="14">
        <v>5</v>
      </c>
      <c r="H682" s="14">
        <v>1800</v>
      </c>
      <c r="I682" s="14">
        <v>690</v>
      </c>
      <c r="J682" s="15">
        <f>IF(M682="OK",G682*H682/100,"")</f>
        <v>90.0</v>
      </c>
      <c r="K682" s="15">
        <f>IF(M682="OK",G682*I682/100,"")</f>
        <v>34.5</v>
      </c>
      <c r="L682" s="15">
        <f>IF(M682="OK",J682-K682,"")</f>
        <v>55.5</v>
      </c>
      <c r="M682" s="16" t="str">
        <f>IF(A682="","",IF(IFERROR(AND(COUNTIF($A$6:$A$2005,A682)=1,ISNUMBER(B682),B682&gt;=DATE(2020,1,1),B682&lt;=DATE(2100,12,31),OR(C682="Online",C682="Retail",C682="Wholesale"),D682&lt;&gt;"",E682&lt;&gt;"",F682&lt;&gt;"",ISNUMBER(G682),G682&gt;0,G682=INT(G682),ISNUMBER(H682),H682&gt;=0,H682=INT(H682),ISNUMBER(I682),I682&gt;=0,I682=INT(I682)),FALSE),"OK","Check input"))</f>
        <v>OK</v>
      </c>
    </row>
    <row r="683" spans="1:13" ht="23" customHeight="1">
      <c r="A683" s="12" t="s">
        <v>729</v>
      </c>
      <c r="B683" s="13">
        <v>46230</v>
      </c>
      <c r="C683" s="12" t="s">
        <v>23</v>
      </c>
      <c r="D683" s="12" t="s">
        <v>43</v>
      </c>
      <c r="E683" s="12" t="s">
        <v>44</v>
      </c>
      <c r="F683" s="12" t="s">
        <v>45</v>
      </c>
      <c r="G683" s="14">
        <v>5</v>
      </c>
      <c r="H683" s="14">
        <v>2200</v>
      </c>
      <c r="I683" s="14">
        <v>850</v>
      </c>
      <c r="J683" s="15">
        <f>IF(M683="OK",G683*H683/100,"")</f>
        <v>110.0</v>
      </c>
      <c r="K683" s="15">
        <f>IF(M683="OK",G683*I683/100,"")</f>
        <v>42.5</v>
      </c>
      <c r="L683" s="15">
        <f>IF(M683="OK",J683-K683,"")</f>
        <v>67.5</v>
      </c>
      <c r="M683" s="16" t="str">
        <f>IF(A683="","",IF(IFERROR(AND(COUNTIF($A$6:$A$2005,A683)=1,ISNUMBER(B683),B683&gt;=DATE(2020,1,1),B683&lt;=DATE(2100,12,31),OR(C683="Online",C683="Retail",C683="Wholesale"),D683&lt;&gt;"",E683&lt;&gt;"",F683&lt;&gt;"",ISNUMBER(G683),G683&gt;0,G683=INT(G683),ISNUMBER(H683),H683&gt;=0,H683=INT(H683),ISNUMBER(I683),I683&gt;=0,I683=INT(I683)),FALSE),"OK","Check input"))</f>
        <v>OK</v>
      </c>
    </row>
    <row r="684" spans="1:13" ht="23" customHeight="1">
      <c r="A684" s="12" t="s">
        <v>730</v>
      </c>
      <c r="B684" s="13">
        <v>46231</v>
      </c>
      <c r="C684" s="12" t="s">
        <v>23</v>
      </c>
      <c r="D684" s="12" t="s">
        <v>43</v>
      </c>
      <c r="E684" s="12" t="s">
        <v>44</v>
      </c>
      <c r="F684" s="12" t="s">
        <v>45</v>
      </c>
      <c r="G684" s="14">
        <v>5</v>
      </c>
      <c r="H684" s="14">
        <v>2200</v>
      </c>
      <c r="I684" s="14">
        <v>850</v>
      </c>
      <c r="J684" s="15">
        <f>IF(M684="OK",G684*H684/100,"")</f>
        <v>110.0</v>
      </c>
      <c r="K684" s="15">
        <f>IF(M684="OK",G684*I684/100,"")</f>
        <v>42.5</v>
      </c>
      <c r="L684" s="15">
        <f>IF(M684="OK",J684-K684,"")</f>
        <v>67.5</v>
      </c>
      <c r="M684" s="16" t="str">
        <f>IF(A684="","",IF(IFERROR(AND(COUNTIF($A$6:$A$2005,A684)=1,ISNUMBER(B684),B684&gt;=DATE(2020,1,1),B684&lt;=DATE(2100,12,31),OR(C684="Online",C684="Retail",C684="Wholesale"),D684&lt;&gt;"",E684&lt;&gt;"",F684&lt;&gt;"",ISNUMBER(G684),G684&gt;0,G684=INT(G684),ISNUMBER(H684),H684&gt;=0,H684=INT(H684),ISNUMBER(I684),I684&gt;=0,I684=INT(I684)),FALSE),"OK","Check input"))</f>
        <v>OK</v>
      </c>
    </row>
    <row r="685" spans="1:13" ht="23" customHeight="1">
      <c r="A685" s="12" t="s">
        <v>731</v>
      </c>
      <c r="B685" s="13">
        <v>46231</v>
      </c>
      <c r="C685" s="12" t="s">
        <v>50</v>
      </c>
      <c r="D685" s="12" t="s">
        <v>40</v>
      </c>
      <c r="E685" s="12" t="s">
        <v>41</v>
      </c>
      <c r="F685" s="12" t="s">
        <v>26</v>
      </c>
      <c r="G685" s="14">
        <v>1</v>
      </c>
      <c r="H685" s="14">
        <v>1200</v>
      </c>
      <c r="I685" s="14">
        <v>320</v>
      </c>
      <c r="J685" s="15">
        <f>IF(M685="OK",G685*H685/100,"")</f>
        <v>12.0</v>
      </c>
      <c r="K685" s="15">
        <f>IF(M685="OK",G685*I685/100,"")</f>
        <v>3.2</v>
      </c>
      <c r="L685" s="15">
        <f>IF(M685="OK",J685-K685,"")</f>
        <v>8.8</v>
      </c>
      <c r="M685" s="16" t="str">
        <f>IF(A685="","",IF(IFERROR(AND(COUNTIF($A$6:$A$2005,A685)=1,ISNUMBER(B685),B685&gt;=DATE(2020,1,1),B685&lt;=DATE(2100,12,31),OR(C685="Online",C685="Retail",C685="Wholesale"),D685&lt;&gt;"",E685&lt;&gt;"",F685&lt;&gt;"",ISNUMBER(G685),G685&gt;0,G685=INT(G685),ISNUMBER(H685),H685&gt;=0,H685=INT(H685),ISNUMBER(I685),I685&gt;=0,I685=INT(I685)),FALSE),"OK","Check input"))</f>
        <v>OK</v>
      </c>
    </row>
    <row r="686" spans="1:13" ht="23" customHeight="1">
      <c r="A686" s="12" t="s">
        <v>732</v>
      </c>
      <c r="B686" s="13">
        <v>46231</v>
      </c>
      <c r="C686" s="12" t="s">
        <v>28</v>
      </c>
      <c r="D686" s="12" t="s">
        <v>47</v>
      </c>
      <c r="E686" s="12" t="s">
        <v>48</v>
      </c>
      <c r="F686" s="12" t="s">
        <v>45</v>
      </c>
      <c r="G686" s="14">
        <v>2</v>
      </c>
      <c r="H686" s="14">
        <v>1400</v>
      </c>
      <c r="I686" s="14">
        <v>410</v>
      </c>
      <c r="J686" s="15">
        <f>IF(M686="OK",G686*H686/100,"")</f>
        <v>28.0</v>
      </c>
      <c r="K686" s="15">
        <f>IF(M686="OK",G686*I686/100,"")</f>
        <v>8.2</v>
      </c>
      <c r="L686" s="15">
        <f>IF(M686="OK",J686-K686,"")</f>
        <v>19.8</v>
      </c>
      <c r="M686" s="16" t="str">
        <f>IF(A686="","",IF(IFERROR(AND(COUNTIF($A$6:$A$2005,A686)=1,ISNUMBER(B686),B686&gt;=DATE(2020,1,1),B686&lt;=DATE(2100,12,31),OR(C686="Online",C686="Retail",C686="Wholesale"),D686&lt;&gt;"",E686&lt;&gt;"",F686&lt;&gt;"",ISNUMBER(G686),G686&gt;0,G686=INT(G686),ISNUMBER(H686),H686&gt;=0,H686=INT(H686),ISNUMBER(I686),I686&gt;=0,I686=INT(I686)),FALSE),"OK","Check input"))</f>
        <v>OK</v>
      </c>
    </row>
    <row r="687" spans="1:13" ht="23" customHeight="1">
      <c r="A687" s="12" t="s">
        <v>733</v>
      </c>
      <c r="B687" s="13">
        <v>46231</v>
      </c>
      <c r="C687" s="12" t="s">
        <v>23</v>
      </c>
      <c r="D687" s="12" t="s">
        <v>33</v>
      </c>
      <c r="E687" s="12" t="s">
        <v>34</v>
      </c>
      <c r="F687" s="12" t="s">
        <v>26</v>
      </c>
      <c r="G687" s="14">
        <v>5</v>
      </c>
      <c r="H687" s="14">
        <v>2800</v>
      </c>
      <c r="I687" s="14">
        <v>1100</v>
      </c>
      <c r="J687" s="15">
        <f>IF(M687="OK",G687*H687/100,"")</f>
        <v>140.0</v>
      </c>
      <c r="K687" s="15">
        <f>IF(M687="OK",G687*I687/100,"")</f>
        <v>55.0</v>
      </c>
      <c r="L687" s="15">
        <f>IF(M687="OK",J687-K687,"")</f>
        <v>85.0</v>
      </c>
      <c r="M687" s="16" t="str">
        <f>IF(A687="","",IF(IFERROR(AND(COUNTIF($A$6:$A$2005,A687)=1,ISNUMBER(B687),B687&gt;=DATE(2020,1,1),B687&lt;=DATE(2100,12,31),OR(C687="Online",C687="Retail",C687="Wholesale"),D687&lt;&gt;"",E687&lt;&gt;"",F687&lt;&gt;"",ISNUMBER(G687),G687&gt;0,G687=INT(G687),ISNUMBER(H687),H687&gt;=0,H687=INT(H687),ISNUMBER(I687),I687&gt;=0,I687=INT(I687)),FALSE),"OK","Check input"))</f>
        <v>OK</v>
      </c>
    </row>
    <row r="688" spans="1:13" ht="23" customHeight="1">
      <c r="A688" s="12" t="s">
        <v>734</v>
      </c>
      <c r="B688" s="13">
        <v>46231</v>
      </c>
      <c r="C688" s="12" t="s">
        <v>28</v>
      </c>
      <c r="D688" s="12" t="s">
        <v>75</v>
      </c>
      <c r="E688" s="12" t="s">
        <v>76</v>
      </c>
      <c r="F688" s="12" t="s">
        <v>31</v>
      </c>
      <c r="G688" s="14">
        <v>1</v>
      </c>
      <c r="H688" s="14">
        <v>4600</v>
      </c>
      <c r="I688" s="14">
        <v>1920</v>
      </c>
      <c r="J688" s="15">
        <f>IF(M688="OK",G688*H688/100,"")</f>
        <v>46.0</v>
      </c>
      <c r="K688" s="15">
        <f>IF(M688="OK",G688*I688/100,"")</f>
        <v>19.2</v>
      </c>
      <c r="L688" s="15">
        <f>IF(M688="OK",J688-K688,"")</f>
        <v>26.8</v>
      </c>
      <c r="M688" s="16" t="str">
        <f>IF(A688="","",IF(IFERROR(AND(COUNTIF($A$6:$A$2005,A688)=1,ISNUMBER(B688),B688&gt;=DATE(2020,1,1),B688&lt;=DATE(2100,12,31),OR(C688="Online",C688="Retail",C688="Wholesale"),D688&lt;&gt;"",E688&lt;&gt;"",F688&lt;&gt;"",ISNUMBER(G688),G688&gt;0,G688=INT(G688),ISNUMBER(H688),H688&gt;=0,H688=INT(H688),ISNUMBER(I688),I688&gt;=0,I688=INT(I688)),FALSE),"OK","Check input"))</f>
        <v>OK</v>
      </c>
    </row>
    <row r="689" spans="1:13" ht="23" customHeight="1">
      <c r="A689" s="12" t="s">
        <v>735</v>
      </c>
      <c r="B689" s="13">
        <v>46231</v>
      </c>
      <c r="C689" s="12" t="s">
        <v>23</v>
      </c>
      <c r="D689" s="12" t="s">
        <v>56</v>
      </c>
      <c r="E689" s="12" t="s">
        <v>57</v>
      </c>
      <c r="F689" s="12" t="s">
        <v>26</v>
      </c>
      <c r="G689" s="14">
        <v>3</v>
      </c>
      <c r="H689" s="14">
        <v>2000</v>
      </c>
      <c r="I689" s="14">
        <v>730</v>
      </c>
      <c r="J689" s="15">
        <f>IF(M689="OK",G689*H689/100,"")</f>
        <v>60.0</v>
      </c>
      <c r="K689" s="15">
        <f>IF(M689="OK",G689*I689/100,"")</f>
        <v>21.9</v>
      </c>
      <c r="L689" s="15">
        <f>IF(M689="OK",J689-K689,"")</f>
        <v>38.1</v>
      </c>
      <c r="M689" s="16" t="str">
        <f>IF(A689="","",IF(IFERROR(AND(COUNTIF($A$6:$A$2005,A689)=1,ISNUMBER(B689),B689&gt;=DATE(2020,1,1),B689&lt;=DATE(2100,12,31),OR(C689="Online",C689="Retail",C689="Wholesale"),D689&lt;&gt;"",E689&lt;&gt;"",F689&lt;&gt;"",ISNUMBER(G689),G689&gt;0,G689=INT(G689),ISNUMBER(H689),H689&gt;=0,H689=INT(H689),ISNUMBER(I689),I689&gt;=0,I689=INT(I689)),FALSE),"OK","Check input"))</f>
        <v>OK</v>
      </c>
    </row>
    <row r="690" spans="1:13" ht="23" customHeight="1">
      <c r="A690" s="12" t="s">
        <v>736</v>
      </c>
      <c r="B690" s="13">
        <v>46231</v>
      </c>
      <c r="C690" s="12" t="s">
        <v>28</v>
      </c>
      <c r="D690" s="12" t="s">
        <v>40</v>
      </c>
      <c r="E690" s="12" t="s">
        <v>41</v>
      </c>
      <c r="F690" s="12" t="s">
        <v>26</v>
      </c>
      <c r="G690" s="14">
        <v>3</v>
      </c>
      <c r="H690" s="14">
        <v>1200</v>
      </c>
      <c r="I690" s="14">
        <v>320</v>
      </c>
      <c r="J690" s="15">
        <f>IF(M690="OK",G690*H690/100,"")</f>
        <v>36.0</v>
      </c>
      <c r="K690" s="15">
        <f>IF(M690="OK",G690*I690/100,"")</f>
        <v>9.6</v>
      </c>
      <c r="L690" s="15">
        <f>IF(M690="OK",J690-K690,"")</f>
        <v>26.4</v>
      </c>
      <c r="M690" s="16" t="str">
        <f>IF(A690="","",IF(IFERROR(AND(COUNTIF($A$6:$A$2005,A690)=1,ISNUMBER(B690),B690&gt;=DATE(2020,1,1),B690&lt;=DATE(2100,12,31),OR(C690="Online",C690="Retail",C690="Wholesale"),D690&lt;&gt;"",E690&lt;&gt;"",F690&lt;&gt;"",ISNUMBER(G690),G690&gt;0,G690=INT(G690),ISNUMBER(H690),H690&gt;=0,H690=INT(H690),ISNUMBER(I690),I690&gt;=0,I690=INT(I690)),FALSE),"OK","Check input"))</f>
        <v>OK</v>
      </c>
    </row>
    <row r="691" spans="1:13" ht="23" customHeight="1">
      <c r="A691" s="12" t="s">
        <v>737</v>
      </c>
      <c r="B691" s="13">
        <v>46231</v>
      </c>
      <c r="C691" s="12" t="s">
        <v>28</v>
      </c>
      <c r="D691" s="12" t="s">
        <v>65</v>
      </c>
      <c r="E691" s="12" t="s">
        <v>66</v>
      </c>
      <c r="F691" s="12" t="s">
        <v>45</v>
      </c>
      <c r="G691" s="14">
        <v>2</v>
      </c>
      <c r="H691" s="14">
        <v>2400</v>
      </c>
      <c r="I691" s="14">
        <v>980</v>
      </c>
      <c r="J691" s="15">
        <f>IF(M691="OK",G691*H691/100,"")</f>
        <v>48.0</v>
      </c>
      <c r="K691" s="15">
        <f>IF(M691="OK",G691*I691/100,"")</f>
        <v>19.6</v>
      </c>
      <c r="L691" s="15">
        <f>IF(M691="OK",J691-K691,"")</f>
        <v>28.4</v>
      </c>
      <c r="M691" s="16" t="str">
        <f>IF(A691="","",IF(IFERROR(AND(COUNTIF($A$6:$A$2005,A691)=1,ISNUMBER(B691),B691&gt;=DATE(2020,1,1),B691&lt;=DATE(2100,12,31),OR(C691="Online",C691="Retail",C691="Wholesale"),D691&lt;&gt;"",E691&lt;&gt;"",F691&lt;&gt;"",ISNUMBER(G691),G691&gt;0,G691=INT(G691),ISNUMBER(H691),H691&gt;=0,H691=INT(H691),ISNUMBER(I691),I691&gt;=0,I691=INT(I691)),FALSE),"OK","Check input"))</f>
        <v>OK</v>
      </c>
    </row>
    <row r="692" spans="1:13" ht="23" customHeight="1">
      <c r="A692" s="12" t="s">
        <v>738</v>
      </c>
      <c r="B692" s="13">
        <v>46231</v>
      </c>
      <c r="C692" s="12" t="s">
        <v>28</v>
      </c>
      <c r="D692" s="12" t="s">
        <v>65</v>
      </c>
      <c r="E692" s="12" t="s">
        <v>66</v>
      </c>
      <c r="F692" s="12" t="s">
        <v>45</v>
      </c>
      <c r="G692" s="14">
        <v>5</v>
      </c>
      <c r="H692" s="14">
        <v>2400</v>
      </c>
      <c r="I692" s="14">
        <v>980</v>
      </c>
      <c r="J692" s="15">
        <f>IF(M692="OK",G692*H692/100,"")</f>
        <v>120.0</v>
      </c>
      <c r="K692" s="15">
        <f>IF(M692="OK",G692*I692/100,"")</f>
        <v>49.0</v>
      </c>
      <c r="L692" s="15">
        <f>IF(M692="OK",J692-K692,"")</f>
        <v>71.0</v>
      </c>
      <c r="M692" s="16" t="str">
        <f>IF(A692="","",IF(IFERROR(AND(COUNTIF($A$6:$A$2005,A692)=1,ISNUMBER(B692),B692&gt;=DATE(2020,1,1),B692&lt;=DATE(2100,12,31),OR(C692="Online",C692="Retail",C692="Wholesale"),D692&lt;&gt;"",E692&lt;&gt;"",F692&lt;&gt;"",ISNUMBER(G692),G692&gt;0,G692=INT(G692),ISNUMBER(H692),H692&gt;=0,H692=INT(H692),ISNUMBER(I692),I692&gt;=0,I692=INT(I692)),FALSE),"OK","Check input"))</f>
        <v>OK</v>
      </c>
    </row>
    <row r="693" spans="1:13" ht="23" customHeight="1">
      <c r="A693" s="12" t="s">
        <v>739</v>
      </c>
      <c r="B693" s="13">
        <v>46231</v>
      </c>
      <c r="C693" s="12" t="s">
        <v>28</v>
      </c>
      <c r="D693" s="12" t="s">
        <v>43</v>
      </c>
      <c r="E693" s="12" t="s">
        <v>44</v>
      </c>
      <c r="F693" s="12" t="s">
        <v>45</v>
      </c>
      <c r="G693" s="14">
        <v>1</v>
      </c>
      <c r="H693" s="14">
        <v>2200</v>
      </c>
      <c r="I693" s="14">
        <v>850</v>
      </c>
      <c r="J693" s="15">
        <f>IF(M693="OK",G693*H693/100,"")</f>
        <v>22.0</v>
      </c>
      <c r="K693" s="15">
        <f>IF(M693="OK",G693*I693/100,"")</f>
        <v>8.5</v>
      </c>
      <c r="L693" s="15">
        <f>IF(M693="OK",J693-K693,"")</f>
        <v>13.5</v>
      </c>
      <c r="M693" s="16" t="str">
        <f>IF(A693="","",IF(IFERROR(AND(COUNTIF($A$6:$A$2005,A693)=1,ISNUMBER(B693),B693&gt;=DATE(2020,1,1),B693&lt;=DATE(2100,12,31),OR(C693="Online",C693="Retail",C693="Wholesale"),D693&lt;&gt;"",E693&lt;&gt;"",F693&lt;&gt;"",ISNUMBER(G693),G693&gt;0,G693=INT(G693),ISNUMBER(H693),H693&gt;=0,H693=INT(H693),ISNUMBER(I693),I693&gt;=0,I693=INT(I693)),FALSE),"OK","Check input"))</f>
        <v>OK</v>
      </c>
    </row>
    <row r="694" spans="1:13" ht="23" customHeight="1">
      <c r="A694" s="12" t="s">
        <v>740</v>
      </c>
      <c r="B694" s="13">
        <v>46232</v>
      </c>
      <c r="C694" s="12" t="s">
        <v>28</v>
      </c>
      <c r="D694" s="12" t="s">
        <v>69</v>
      </c>
      <c r="E694" s="12" t="s">
        <v>70</v>
      </c>
      <c r="F694" s="12" t="s">
        <v>31</v>
      </c>
      <c r="G694" s="14">
        <v>4</v>
      </c>
      <c r="H694" s="14">
        <v>3800</v>
      </c>
      <c r="I694" s="14">
        <v>1440</v>
      </c>
      <c r="J694" s="15">
        <f>IF(M694="OK",G694*H694/100,"")</f>
        <v>152.0</v>
      </c>
      <c r="K694" s="15">
        <f>IF(M694="OK",G694*I694/100,"")</f>
        <v>57.6</v>
      </c>
      <c r="L694" s="15">
        <f>IF(M694="OK",J694-K694,"")</f>
        <v>94.4</v>
      </c>
      <c r="M694" s="16" t="str">
        <f>IF(A694="","",IF(IFERROR(AND(COUNTIF($A$6:$A$2005,A694)=1,ISNUMBER(B694),B694&gt;=DATE(2020,1,1),B694&lt;=DATE(2100,12,31),OR(C694="Online",C694="Retail",C694="Wholesale"),D694&lt;&gt;"",E694&lt;&gt;"",F694&lt;&gt;"",ISNUMBER(G694),G694&gt;0,G694=INT(G694),ISNUMBER(H694),H694&gt;=0,H694=INT(H694),ISNUMBER(I694),I694&gt;=0,I694=INT(I694)),FALSE),"OK","Check input"))</f>
        <v>OK</v>
      </c>
    </row>
    <row r="695" spans="1:13" ht="23" customHeight="1">
      <c r="A695" s="12" t="s">
        <v>741</v>
      </c>
      <c r="B695" s="13">
        <v>46232</v>
      </c>
      <c r="C695" s="12" t="s">
        <v>23</v>
      </c>
      <c r="D695" s="12" t="s">
        <v>47</v>
      </c>
      <c r="E695" s="12" t="s">
        <v>48</v>
      </c>
      <c r="F695" s="12" t="s">
        <v>45</v>
      </c>
      <c r="G695" s="14">
        <v>4</v>
      </c>
      <c r="H695" s="14">
        <v>1400</v>
      </c>
      <c r="I695" s="14">
        <v>410</v>
      </c>
      <c r="J695" s="15">
        <f>IF(M695="OK",G695*H695/100,"")</f>
        <v>56.0</v>
      </c>
      <c r="K695" s="15">
        <f>IF(M695="OK",G695*I695/100,"")</f>
        <v>16.4</v>
      </c>
      <c r="L695" s="15">
        <f>IF(M695="OK",J695-K695,"")</f>
        <v>39.6</v>
      </c>
      <c r="M695" s="16" t="str">
        <f>IF(A695="","",IF(IFERROR(AND(COUNTIF($A$6:$A$2005,A695)=1,ISNUMBER(B695),B695&gt;=DATE(2020,1,1),B695&lt;=DATE(2100,12,31),OR(C695="Online",C695="Retail",C695="Wholesale"),D695&lt;&gt;"",E695&lt;&gt;"",F695&lt;&gt;"",ISNUMBER(G695),G695&gt;0,G695=INT(G695),ISNUMBER(H695),H695&gt;=0,H695=INT(H695),ISNUMBER(I695),I695&gt;=0,I695=INT(I695)),FALSE),"OK","Check input"))</f>
        <v>OK</v>
      </c>
    </row>
    <row r="696" spans="1:13" ht="23" customHeight="1">
      <c r="A696" s="12" t="s">
        <v>742</v>
      </c>
      <c r="B696" s="13">
        <v>46232</v>
      </c>
      <c r="C696" s="12" t="s">
        <v>28</v>
      </c>
      <c r="D696" s="12" t="s">
        <v>37</v>
      </c>
      <c r="E696" s="12" t="s">
        <v>38</v>
      </c>
      <c r="F696" s="12" t="s">
        <v>31</v>
      </c>
      <c r="G696" s="14">
        <v>3</v>
      </c>
      <c r="H696" s="14">
        <v>1800</v>
      </c>
      <c r="I696" s="14">
        <v>690</v>
      </c>
      <c r="J696" s="15">
        <f>IF(M696="OK",G696*H696/100,"")</f>
        <v>54.0</v>
      </c>
      <c r="K696" s="15">
        <f>IF(M696="OK",G696*I696/100,"")</f>
        <v>20.7</v>
      </c>
      <c r="L696" s="15">
        <f>IF(M696="OK",J696-K696,"")</f>
        <v>33.3</v>
      </c>
      <c r="M696" s="16" t="str">
        <f>IF(A696="","",IF(IFERROR(AND(COUNTIF($A$6:$A$2005,A696)=1,ISNUMBER(B696),B696&gt;=DATE(2020,1,1),B696&lt;=DATE(2100,12,31),OR(C696="Online",C696="Retail",C696="Wholesale"),D696&lt;&gt;"",E696&lt;&gt;"",F696&lt;&gt;"",ISNUMBER(G696),G696&gt;0,G696=INT(G696),ISNUMBER(H696),H696&gt;=0,H696=INT(H696),ISNUMBER(I696),I696&gt;=0,I696=INT(I696)),FALSE),"OK","Check input"))</f>
        <v>OK</v>
      </c>
    </row>
    <row r="697" spans="1:13" ht="23" customHeight="1">
      <c r="A697" s="12" t="s">
        <v>743</v>
      </c>
      <c r="B697" s="13">
        <v>46232</v>
      </c>
      <c r="C697" s="12" t="s">
        <v>23</v>
      </c>
      <c r="D697" s="12" t="s">
        <v>69</v>
      </c>
      <c r="E697" s="12" t="s">
        <v>70</v>
      </c>
      <c r="F697" s="12" t="s">
        <v>31</v>
      </c>
      <c r="G697" s="14">
        <v>1</v>
      </c>
      <c r="H697" s="14">
        <v>3800</v>
      </c>
      <c r="I697" s="14">
        <v>1440</v>
      </c>
      <c r="J697" s="15">
        <f>IF(M697="OK",G697*H697/100,"")</f>
        <v>38.0</v>
      </c>
      <c r="K697" s="15">
        <f>IF(M697="OK",G697*I697/100,"")</f>
        <v>14.4</v>
      </c>
      <c r="L697" s="15">
        <f>IF(M697="OK",J697-K697,"")</f>
        <v>23.6</v>
      </c>
      <c r="M697" s="16" t="str">
        <f>IF(A697="","",IF(IFERROR(AND(COUNTIF($A$6:$A$2005,A697)=1,ISNUMBER(B697),B697&gt;=DATE(2020,1,1),B697&lt;=DATE(2100,12,31),OR(C697="Online",C697="Retail",C697="Wholesale"),D697&lt;&gt;"",E697&lt;&gt;"",F697&lt;&gt;"",ISNUMBER(G697),G697&gt;0,G697=INT(G697),ISNUMBER(H697),H697&gt;=0,H697=INT(H697),ISNUMBER(I697),I697&gt;=0,I697=INT(I697)),FALSE),"OK","Check input"))</f>
        <v>OK</v>
      </c>
    </row>
    <row r="698" spans="1:13" ht="23" customHeight="1">
      <c r="A698" s="12" t="s">
        <v>744</v>
      </c>
      <c r="B698" s="13">
        <v>46232</v>
      </c>
      <c r="C698" s="12" t="s">
        <v>23</v>
      </c>
      <c r="D698" s="12" t="s">
        <v>65</v>
      </c>
      <c r="E698" s="12" t="s">
        <v>66</v>
      </c>
      <c r="F698" s="12" t="s">
        <v>45</v>
      </c>
      <c r="G698" s="14">
        <v>1</v>
      </c>
      <c r="H698" s="14">
        <v>2400</v>
      </c>
      <c r="I698" s="14">
        <v>980</v>
      </c>
      <c r="J698" s="15">
        <f>IF(M698="OK",G698*H698/100,"")</f>
        <v>24.0</v>
      </c>
      <c r="K698" s="15">
        <f>IF(M698="OK",G698*I698/100,"")</f>
        <v>9.8</v>
      </c>
      <c r="L698" s="15">
        <f>IF(M698="OK",J698-K698,"")</f>
        <v>14.2</v>
      </c>
      <c r="M698" s="16" t="str">
        <f>IF(A698="","",IF(IFERROR(AND(COUNTIF($A$6:$A$2005,A698)=1,ISNUMBER(B698),B698&gt;=DATE(2020,1,1),B698&lt;=DATE(2100,12,31),OR(C698="Online",C698="Retail",C698="Wholesale"),D698&lt;&gt;"",E698&lt;&gt;"",F698&lt;&gt;"",ISNUMBER(G698),G698&gt;0,G698=INT(G698),ISNUMBER(H698),H698&gt;=0,H698=INT(H698),ISNUMBER(I698),I698&gt;=0,I698=INT(I698)),FALSE),"OK","Check input"))</f>
        <v>OK</v>
      </c>
    </row>
    <row r="699" spans="1:13" ht="23" customHeight="1">
      <c r="A699" s="12" t="s">
        <v>745</v>
      </c>
      <c r="B699" s="13">
        <v>46232</v>
      </c>
      <c r="C699" s="12" t="s">
        <v>23</v>
      </c>
      <c r="D699" s="12" t="s">
        <v>65</v>
      </c>
      <c r="E699" s="12" t="s">
        <v>66</v>
      </c>
      <c r="F699" s="12" t="s">
        <v>45</v>
      </c>
      <c r="G699" s="14">
        <v>5</v>
      </c>
      <c r="H699" s="14">
        <v>2400</v>
      </c>
      <c r="I699" s="14">
        <v>980</v>
      </c>
      <c r="J699" s="15">
        <f>IF(M699="OK",G699*H699/100,"")</f>
        <v>120.0</v>
      </c>
      <c r="K699" s="15">
        <f>IF(M699="OK",G699*I699/100,"")</f>
        <v>49.0</v>
      </c>
      <c r="L699" s="15">
        <f>IF(M699="OK",J699-K699,"")</f>
        <v>71.0</v>
      </c>
      <c r="M699" s="16" t="str">
        <f>IF(A699="","",IF(IFERROR(AND(COUNTIF($A$6:$A$2005,A699)=1,ISNUMBER(B699),B699&gt;=DATE(2020,1,1),B699&lt;=DATE(2100,12,31),OR(C699="Online",C699="Retail",C699="Wholesale"),D699&lt;&gt;"",E699&lt;&gt;"",F699&lt;&gt;"",ISNUMBER(G699),G699&gt;0,G699=INT(G699),ISNUMBER(H699),H699&gt;=0,H699=INT(H699),ISNUMBER(I699),I699&gt;=0,I699=INT(I699)),FALSE),"OK","Check input"))</f>
        <v>OK</v>
      </c>
    </row>
    <row r="700" spans="1:13" ht="23" customHeight="1">
      <c r="A700" s="12" t="s">
        <v>746</v>
      </c>
      <c r="B700" s="13">
        <v>46233</v>
      </c>
      <c r="C700" s="12" t="s">
        <v>23</v>
      </c>
      <c r="D700" s="12" t="s">
        <v>47</v>
      </c>
      <c r="E700" s="12" t="s">
        <v>48</v>
      </c>
      <c r="F700" s="12" t="s">
        <v>45</v>
      </c>
      <c r="G700" s="14">
        <v>4</v>
      </c>
      <c r="H700" s="14">
        <v>1400</v>
      </c>
      <c r="I700" s="14">
        <v>410</v>
      </c>
      <c r="J700" s="15">
        <f>IF(M700="OK",G700*H700/100,"")</f>
        <v>56.0</v>
      </c>
      <c r="K700" s="15">
        <f>IF(M700="OK",G700*I700/100,"")</f>
        <v>16.4</v>
      </c>
      <c r="L700" s="15">
        <f>IF(M700="OK",J700-K700,"")</f>
        <v>39.6</v>
      </c>
      <c r="M700" s="16" t="str">
        <f>IF(A700="","",IF(IFERROR(AND(COUNTIF($A$6:$A$2005,A700)=1,ISNUMBER(B700),B700&gt;=DATE(2020,1,1),B700&lt;=DATE(2100,12,31),OR(C700="Online",C700="Retail",C700="Wholesale"),D700&lt;&gt;"",E700&lt;&gt;"",F700&lt;&gt;"",ISNUMBER(G700),G700&gt;0,G700=INT(G700),ISNUMBER(H700),H700&gt;=0,H700=INT(H700),ISNUMBER(I700),I700&gt;=0,I700=INT(I700)),FALSE),"OK","Check input"))</f>
        <v>OK</v>
      </c>
    </row>
    <row r="701" spans="1:13" ht="23" customHeight="1">
      <c r="A701" s="12" t="s">
        <v>747</v>
      </c>
      <c r="B701" s="13">
        <v>46233</v>
      </c>
      <c r="C701" s="12" t="s">
        <v>28</v>
      </c>
      <c r="D701" s="12" t="s">
        <v>65</v>
      </c>
      <c r="E701" s="12" t="s">
        <v>66</v>
      </c>
      <c r="F701" s="12" t="s">
        <v>45</v>
      </c>
      <c r="G701" s="14">
        <v>2</v>
      </c>
      <c r="H701" s="14">
        <v>2400</v>
      </c>
      <c r="I701" s="14">
        <v>980</v>
      </c>
      <c r="J701" s="15">
        <f>IF(M701="OK",G701*H701/100,"")</f>
        <v>48.0</v>
      </c>
      <c r="K701" s="15">
        <f>IF(M701="OK",G701*I701/100,"")</f>
        <v>19.6</v>
      </c>
      <c r="L701" s="15">
        <f>IF(M701="OK",J701-K701,"")</f>
        <v>28.4</v>
      </c>
      <c r="M701" s="16" t="str">
        <f>IF(A701="","",IF(IFERROR(AND(COUNTIF($A$6:$A$2005,A701)=1,ISNUMBER(B701),B701&gt;=DATE(2020,1,1),B701&lt;=DATE(2100,12,31),OR(C701="Online",C701="Retail",C701="Wholesale"),D701&lt;&gt;"",E701&lt;&gt;"",F701&lt;&gt;"",ISNUMBER(G701),G701&gt;0,G701=INT(G701),ISNUMBER(H701),H701&gt;=0,H701=INT(H701),ISNUMBER(I701),I701&gt;=0,I701=INT(I701)),FALSE),"OK","Check input"))</f>
        <v>OK</v>
      </c>
    </row>
    <row r="702" spans="1:13" ht="23" customHeight="1">
      <c r="A702" s="12" t="s">
        <v>748</v>
      </c>
      <c r="B702" s="13">
        <v>46233</v>
      </c>
      <c r="C702" s="12" t="s">
        <v>23</v>
      </c>
      <c r="D702" s="12" t="s">
        <v>37</v>
      </c>
      <c r="E702" s="12" t="s">
        <v>38</v>
      </c>
      <c r="F702" s="12" t="s">
        <v>31</v>
      </c>
      <c r="G702" s="14">
        <v>2</v>
      </c>
      <c r="H702" s="14">
        <v>1800</v>
      </c>
      <c r="I702" s="14">
        <v>690</v>
      </c>
      <c r="J702" s="15">
        <f>IF(M702="OK",G702*H702/100,"")</f>
        <v>36.0</v>
      </c>
      <c r="K702" s="15">
        <f>IF(M702="OK",G702*I702/100,"")</f>
        <v>13.8</v>
      </c>
      <c r="L702" s="15">
        <f>IF(M702="OK",J702-K702,"")</f>
        <v>22.2</v>
      </c>
      <c r="M702" s="16" t="str">
        <f>IF(A702="","",IF(IFERROR(AND(COUNTIF($A$6:$A$2005,A702)=1,ISNUMBER(B702),B702&gt;=DATE(2020,1,1),B702&lt;=DATE(2100,12,31),OR(C702="Online",C702="Retail",C702="Wholesale"),D702&lt;&gt;"",E702&lt;&gt;"",F702&lt;&gt;"",ISNUMBER(G702),G702&gt;0,G702=INT(G702),ISNUMBER(H702),H702&gt;=0,H702=INT(H702),ISNUMBER(I702),I702&gt;=0,I702=INT(I702)),FALSE),"OK","Check input"))</f>
        <v>OK</v>
      </c>
    </row>
    <row r="703" spans="1:13" ht="23" customHeight="1">
      <c r="A703" s="12" t="s">
        <v>749</v>
      </c>
      <c r="B703" s="13">
        <v>46233</v>
      </c>
      <c r="C703" s="12" t="s">
        <v>23</v>
      </c>
      <c r="D703" s="12" t="s">
        <v>43</v>
      </c>
      <c r="E703" s="12" t="s">
        <v>44</v>
      </c>
      <c r="F703" s="12" t="s">
        <v>45</v>
      </c>
      <c r="G703" s="14">
        <v>3</v>
      </c>
      <c r="H703" s="14">
        <v>2200</v>
      </c>
      <c r="I703" s="14">
        <v>850</v>
      </c>
      <c r="J703" s="15">
        <f>IF(M703="OK",G703*H703/100,"")</f>
        <v>66.0</v>
      </c>
      <c r="K703" s="15">
        <f>IF(M703="OK",G703*I703/100,"")</f>
        <v>25.5</v>
      </c>
      <c r="L703" s="15">
        <f>IF(M703="OK",J703-K703,"")</f>
        <v>40.5</v>
      </c>
      <c r="M703" s="16" t="str">
        <f>IF(A703="","",IF(IFERROR(AND(COUNTIF($A$6:$A$2005,A703)=1,ISNUMBER(B703),B703&gt;=DATE(2020,1,1),B703&lt;=DATE(2100,12,31),OR(C703="Online",C703="Retail",C703="Wholesale"),D703&lt;&gt;"",E703&lt;&gt;"",F703&lt;&gt;"",ISNUMBER(G703),G703&gt;0,G703=INT(G703),ISNUMBER(H703),H703&gt;=0,H703=INT(H703),ISNUMBER(I703),I703&gt;=0,I703=INT(I703)),FALSE),"OK","Check input"))</f>
        <v>OK</v>
      </c>
    </row>
    <row r="704" spans="1:13" ht="23" customHeight="1">
      <c r="A704" s="12" t="s">
        <v>750</v>
      </c>
      <c r="B704" s="13">
        <v>46233</v>
      </c>
      <c r="C704" s="12" t="s">
        <v>23</v>
      </c>
      <c r="D704" s="12" t="s">
        <v>56</v>
      </c>
      <c r="E704" s="12" t="s">
        <v>57</v>
      </c>
      <c r="F704" s="12" t="s">
        <v>26</v>
      </c>
      <c r="G704" s="14">
        <v>3</v>
      </c>
      <c r="H704" s="14">
        <v>2000</v>
      </c>
      <c r="I704" s="14">
        <v>730</v>
      </c>
      <c r="J704" s="15">
        <f>IF(M704="OK",G704*H704/100,"")</f>
        <v>60.0</v>
      </c>
      <c r="K704" s="15">
        <f>IF(M704="OK",G704*I704/100,"")</f>
        <v>21.9</v>
      </c>
      <c r="L704" s="15">
        <f>IF(M704="OK",J704-K704,"")</f>
        <v>38.1</v>
      </c>
      <c r="M704" s="16" t="str">
        <f>IF(A704="","",IF(IFERROR(AND(COUNTIF($A$6:$A$2005,A704)=1,ISNUMBER(B704),B704&gt;=DATE(2020,1,1),B704&lt;=DATE(2100,12,31),OR(C704="Online",C704="Retail",C704="Wholesale"),D704&lt;&gt;"",E704&lt;&gt;"",F704&lt;&gt;"",ISNUMBER(G704),G704&gt;0,G704=INT(G704),ISNUMBER(H704),H704&gt;=0,H704=INT(H704),ISNUMBER(I704),I704&gt;=0,I704=INT(I704)),FALSE),"OK","Check input"))</f>
        <v>OK</v>
      </c>
    </row>
    <row r="705" spans="1:13" ht="23" customHeight="1">
      <c r="A705" s="12" t="s">
        <v>751</v>
      </c>
      <c r="B705" s="13">
        <v>46233</v>
      </c>
      <c r="C705" s="12" t="s">
        <v>23</v>
      </c>
      <c r="D705" s="12" t="s">
        <v>29</v>
      </c>
      <c r="E705" s="12" t="s">
        <v>30</v>
      </c>
      <c r="F705" s="12" t="s">
        <v>31</v>
      </c>
      <c r="G705" s="14">
        <v>4</v>
      </c>
      <c r="H705" s="14">
        <v>3200</v>
      </c>
      <c r="I705" s="14">
        <v>1350</v>
      </c>
      <c r="J705" s="15">
        <f>IF(M705="OK",G705*H705/100,"")</f>
        <v>128.0</v>
      </c>
      <c r="K705" s="15">
        <f>IF(M705="OK",G705*I705/100,"")</f>
        <v>54.0</v>
      </c>
      <c r="L705" s="15">
        <f>IF(M705="OK",J705-K705,"")</f>
        <v>74.0</v>
      </c>
      <c r="M705" s="16" t="str">
        <f>IF(A705="","",IF(IFERROR(AND(COUNTIF($A$6:$A$2005,A705)=1,ISNUMBER(B705),B705&gt;=DATE(2020,1,1),B705&lt;=DATE(2100,12,31),OR(C705="Online",C705="Retail",C705="Wholesale"),D705&lt;&gt;"",E705&lt;&gt;"",F705&lt;&gt;"",ISNUMBER(G705),G705&gt;0,G705=INT(G705),ISNUMBER(H705),H705&gt;=0,H705=INT(H705),ISNUMBER(I705),I705&gt;=0,I705=INT(I705)),FALSE),"OK","Check input"))</f>
        <v>OK</v>
      </c>
    </row>
    <row r="706" spans="1:13" ht="23" customHeight="1">
      <c r="A706" s="12" t="s">
        <v>752</v>
      </c>
      <c r="B706" s="13">
        <v>46233</v>
      </c>
      <c r="C706" s="12" t="s">
        <v>23</v>
      </c>
      <c r="D706" s="12" t="s">
        <v>29</v>
      </c>
      <c r="E706" s="12" t="s">
        <v>30</v>
      </c>
      <c r="F706" s="12" t="s">
        <v>31</v>
      </c>
      <c r="G706" s="14">
        <v>4</v>
      </c>
      <c r="H706" s="14">
        <v>3200</v>
      </c>
      <c r="I706" s="14">
        <v>1350</v>
      </c>
      <c r="J706" s="15">
        <f>IF(M706="OK",G706*H706/100,"")</f>
        <v>128.0</v>
      </c>
      <c r="K706" s="15">
        <f>IF(M706="OK",G706*I706/100,"")</f>
        <v>54.0</v>
      </c>
      <c r="L706" s="15">
        <f>IF(M706="OK",J706-K706,"")</f>
        <v>74.0</v>
      </c>
      <c r="M706" s="16" t="str">
        <f>IF(A706="","",IF(IFERROR(AND(COUNTIF($A$6:$A$2005,A706)=1,ISNUMBER(B706),B706&gt;=DATE(2020,1,1),B706&lt;=DATE(2100,12,31),OR(C706="Online",C706="Retail",C706="Wholesale"),D706&lt;&gt;"",E706&lt;&gt;"",F706&lt;&gt;"",ISNUMBER(G706),G706&gt;0,G706=INT(G706),ISNUMBER(H706),H706&gt;=0,H706=INT(H706),ISNUMBER(I706),I706&gt;=0,I706=INT(I706)),FALSE),"OK","Check input"))</f>
        <v>OK</v>
      </c>
    </row>
    <row r="707" spans="1:13" ht="23" customHeight="1">
      <c r="A707" s="12" t="s">
        <v>753</v>
      </c>
      <c r="B707" s="13">
        <v>46234</v>
      </c>
      <c r="C707" s="12" t="s">
        <v>50</v>
      </c>
      <c r="D707" s="12" t="s">
        <v>29</v>
      </c>
      <c r="E707" s="12" t="s">
        <v>30</v>
      </c>
      <c r="F707" s="12" t="s">
        <v>31</v>
      </c>
      <c r="G707" s="14">
        <v>3</v>
      </c>
      <c r="H707" s="14">
        <v>3200</v>
      </c>
      <c r="I707" s="14">
        <v>1350</v>
      </c>
      <c r="J707" s="15">
        <f>IF(M707="OK",G707*H707/100,"")</f>
        <v>96.0</v>
      </c>
      <c r="K707" s="15">
        <f>IF(M707="OK",G707*I707/100,"")</f>
        <v>40.5</v>
      </c>
      <c r="L707" s="15">
        <f>IF(M707="OK",J707-K707,"")</f>
        <v>55.5</v>
      </c>
      <c r="M707" s="16" t="str">
        <f>IF(A707="","",IF(IFERROR(AND(COUNTIF($A$6:$A$2005,A707)=1,ISNUMBER(B707),B707&gt;=DATE(2020,1,1),B707&lt;=DATE(2100,12,31),OR(C707="Online",C707="Retail",C707="Wholesale"),D707&lt;&gt;"",E707&lt;&gt;"",F707&lt;&gt;"",ISNUMBER(G707),G707&gt;0,G707=INT(G707),ISNUMBER(H707),H707&gt;=0,H707=INT(H707),ISNUMBER(I707),I707&gt;=0,I707=INT(I707)),FALSE),"OK","Check input"))</f>
        <v>OK</v>
      </c>
    </row>
    <row r="708" spans="1:13" ht="23" customHeight="1">
      <c r="A708" s="12" t="s">
        <v>754</v>
      </c>
      <c r="B708" s="13">
        <v>46234</v>
      </c>
      <c r="C708" s="12" t="s">
        <v>28</v>
      </c>
      <c r="D708" s="12" t="s">
        <v>47</v>
      </c>
      <c r="E708" s="12" t="s">
        <v>48</v>
      </c>
      <c r="F708" s="12" t="s">
        <v>45</v>
      </c>
      <c r="G708" s="14">
        <v>3</v>
      </c>
      <c r="H708" s="14">
        <v>1400</v>
      </c>
      <c r="I708" s="14">
        <v>410</v>
      </c>
      <c r="J708" s="15">
        <f>IF(M708="OK",G708*H708/100,"")</f>
        <v>42.0</v>
      </c>
      <c r="K708" s="15">
        <f>IF(M708="OK",G708*I708/100,"")</f>
        <v>12.3</v>
      </c>
      <c r="L708" s="15">
        <f>IF(M708="OK",J708-K708,"")</f>
        <v>29.7</v>
      </c>
      <c r="M708" s="16" t="str">
        <f>IF(A708="","",IF(IFERROR(AND(COUNTIF($A$6:$A$2005,A708)=1,ISNUMBER(B708),B708&gt;=DATE(2020,1,1),B708&lt;=DATE(2100,12,31),OR(C708="Online",C708="Retail",C708="Wholesale"),D708&lt;&gt;"",E708&lt;&gt;"",F708&lt;&gt;"",ISNUMBER(G708),G708&gt;0,G708=INT(G708),ISNUMBER(H708),H708&gt;=0,H708=INT(H708),ISNUMBER(I708),I708&gt;=0,I708=INT(I708)),FALSE),"OK","Check input"))</f>
        <v>OK</v>
      </c>
    </row>
    <row r="709" spans="1:13" ht="23" customHeight="1">
      <c r="A709" s="12" t="s">
        <v>755</v>
      </c>
      <c r="B709" s="13">
        <v>46234</v>
      </c>
      <c r="C709" s="12" t="s">
        <v>23</v>
      </c>
      <c r="D709" s="12" t="s">
        <v>51</v>
      </c>
      <c r="E709" s="12" t="s">
        <v>52</v>
      </c>
      <c r="F709" s="12" t="s">
        <v>45</v>
      </c>
      <c r="G709" s="14">
        <v>2</v>
      </c>
      <c r="H709" s="14">
        <v>1600</v>
      </c>
      <c r="I709" s="14">
        <v>520</v>
      </c>
      <c r="J709" s="15">
        <f>IF(M709="OK",G709*H709/100,"")</f>
        <v>32.0</v>
      </c>
      <c r="K709" s="15">
        <f>IF(M709="OK",G709*I709/100,"")</f>
        <v>10.4</v>
      </c>
      <c r="L709" s="15">
        <f>IF(M709="OK",J709-K709,"")</f>
        <v>21.6</v>
      </c>
      <c r="M709" s="16" t="str">
        <f>IF(A709="","",IF(IFERROR(AND(COUNTIF($A$6:$A$2005,A709)=1,ISNUMBER(B709),B709&gt;=DATE(2020,1,1),B709&lt;=DATE(2100,12,31),OR(C709="Online",C709="Retail",C709="Wholesale"),D709&lt;&gt;"",E709&lt;&gt;"",F709&lt;&gt;"",ISNUMBER(G709),G709&gt;0,G709=INT(G709),ISNUMBER(H709),H709&gt;=0,H709=INT(H709),ISNUMBER(I709),I709&gt;=0,I709=INT(I709)),FALSE),"OK","Check input"))</f>
        <v>OK</v>
      </c>
    </row>
    <row r="710" spans="1:13" ht="23" customHeight="1">
      <c r="A710" s="12" t="s">
        <v>756</v>
      </c>
      <c r="B710" s="13">
        <v>46234</v>
      </c>
      <c r="C710" s="12" t="s">
        <v>28</v>
      </c>
      <c r="D710" s="12" t="s">
        <v>33</v>
      </c>
      <c r="E710" s="12" t="s">
        <v>34</v>
      </c>
      <c r="F710" s="12" t="s">
        <v>26</v>
      </c>
      <c r="G710" s="14">
        <v>1</v>
      </c>
      <c r="H710" s="14">
        <v>2800</v>
      </c>
      <c r="I710" s="14">
        <v>1100</v>
      </c>
      <c r="J710" s="15">
        <f>IF(M710="OK",G710*H710/100,"")</f>
        <v>28.0</v>
      </c>
      <c r="K710" s="15">
        <f>IF(M710="OK",G710*I710/100,"")</f>
        <v>11.0</v>
      </c>
      <c r="L710" s="15">
        <f>IF(M710="OK",J710-K710,"")</f>
        <v>17.0</v>
      </c>
      <c r="M710" s="16" t="str">
        <f>IF(A710="","",IF(IFERROR(AND(COUNTIF($A$6:$A$2005,A710)=1,ISNUMBER(B710),B710&gt;=DATE(2020,1,1),B710&lt;=DATE(2100,12,31),OR(C710="Online",C710="Retail",C710="Wholesale"),D710&lt;&gt;"",E710&lt;&gt;"",F710&lt;&gt;"",ISNUMBER(G710),G710&gt;0,G710=INT(G710),ISNUMBER(H710),H710&gt;=0,H710=INT(H710),ISNUMBER(I710),I710&gt;=0,I710=INT(I710)),FALSE),"OK","Check input"))</f>
        <v>OK</v>
      </c>
    </row>
    <row r="711" spans="1:13" ht="23" customHeight="1">
      <c r="A711" s="12" t="s">
        <v>757</v>
      </c>
      <c r="B711" s="13">
        <v>46234</v>
      </c>
      <c r="C711" s="12" t="s">
        <v>23</v>
      </c>
      <c r="D711" s="12" t="s">
        <v>33</v>
      </c>
      <c r="E711" s="12" t="s">
        <v>34</v>
      </c>
      <c r="F711" s="12" t="s">
        <v>26</v>
      </c>
      <c r="G711" s="14">
        <v>2</v>
      </c>
      <c r="H711" s="14">
        <v>2800</v>
      </c>
      <c r="I711" s="14">
        <v>1100</v>
      </c>
      <c r="J711" s="15">
        <f>IF(M711="OK",G711*H711/100,"")</f>
        <v>56.0</v>
      </c>
      <c r="K711" s="15">
        <f>IF(M711="OK",G711*I711/100,"")</f>
        <v>22.0</v>
      </c>
      <c r="L711" s="15">
        <f>IF(M711="OK",J711-K711,"")</f>
        <v>34.0</v>
      </c>
      <c r="M711" s="16" t="str">
        <f>IF(A711="","",IF(IFERROR(AND(COUNTIF($A$6:$A$2005,A711)=1,ISNUMBER(B711),B711&gt;=DATE(2020,1,1),B711&lt;=DATE(2100,12,31),OR(C711="Online",C711="Retail",C711="Wholesale"),D711&lt;&gt;"",E711&lt;&gt;"",F711&lt;&gt;"",ISNUMBER(G711),G711&gt;0,G711=INT(G711),ISNUMBER(H711),H711&gt;=0,H711=INT(H711),ISNUMBER(I711),I711&gt;=0,I711=INT(I711)),FALSE),"OK","Check input"))</f>
        <v>OK</v>
      </c>
    </row>
    <row r="712" spans="1:13" ht="23" customHeight="1">
      <c r="A712" s="12" t="s">
        <v>758</v>
      </c>
      <c r="B712" s="13">
        <v>46234</v>
      </c>
      <c r="C712" s="12" t="s">
        <v>23</v>
      </c>
      <c r="D712" s="12" t="s">
        <v>56</v>
      </c>
      <c r="E712" s="12" t="s">
        <v>57</v>
      </c>
      <c r="F712" s="12" t="s">
        <v>26</v>
      </c>
      <c r="G712" s="14">
        <v>3</v>
      </c>
      <c r="H712" s="14">
        <v>2000</v>
      </c>
      <c r="I712" s="14">
        <v>730</v>
      </c>
      <c r="J712" s="15">
        <f>IF(M712="OK",G712*H712/100,"")</f>
        <v>60.0</v>
      </c>
      <c r="K712" s="15">
        <f>IF(M712="OK",G712*I712/100,"")</f>
        <v>21.9</v>
      </c>
      <c r="L712" s="15">
        <f>IF(M712="OK",J712-K712,"")</f>
        <v>38.1</v>
      </c>
      <c r="M712" s="16" t="str">
        <f>IF(A712="","",IF(IFERROR(AND(COUNTIF($A$6:$A$2005,A712)=1,ISNUMBER(B712),B712&gt;=DATE(2020,1,1),B712&lt;=DATE(2100,12,31),OR(C712="Online",C712="Retail",C712="Wholesale"),D712&lt;&gt;"",E712&lt;&gt;"",F712&lt;&gt;"",ISNUMBER(G712),G712&gt;0,G712=INT(G712),ISNUMBER(H712),H712&gt;=0,H712=INT(H712),ISNUMBER(I712),I712&gt;=0,I712=INT(I712)),FALSE),"OK","Check input"))</f>
        <v>OK</v>
      </c>
    </row>
    <row r="713" spans="1:13" ht="23" customHeight="1">
      <c r="A713" s="12" t="s">
        <v>759</v>
      </c>
      <c r="B713" s="13">
        <v>46234</v>
      </c>
      <c r="C713" s="12" t="s">
        <v>28</v>
      </c>
      <c r="D713" s="12" t="s">
        <v>75</v>
      </c>
      <c r="E713" s="12" t="s">
        <v>76</v>
      </c>
      <c r="F713" s="12" t="s">
        <v>31</v>
      </c>
      <c r="G713" s="14">
        <v>4</v>
      </c>
      <c r="H713" s="14">
        <v>4600</v>
      </c>
      <c r="I713" s="14">
        <v>1920</v>
      </c>
      <c r="J713" s="15">
        <f>IF(M713="OK",G713*H713/100,"")</f>
        <v>184.0</v>
      </c>
      <c r="K713" s="15">
        <f>IF(M713="OK",G713*I713/100,"")</f>
        <v>76.8</v>
      </c>
      <c r="L713" s="15">
        <f>IF(M713="OK",J713-K713,"")</f>
        <v>107.2</v>
      </c>
      <c r="M713" s="16" t="str">
        <f>IF(A713="","",IF(IFERROR(AND(COUNTIF($A$6:$A$2005,A713)=1,ISNUMBER(B713),B713&gt;=DATE(2020,1,1),B713&lt;=DATE(2100,12,31),OR(C713="Online",C713="Retail",C713="Wholesale"),D713&lt;&gt;"",E713&lt;&gt;"",F713&lt;&gt;"",ISNUMBER(G713),G713&gt;0,G713=INT(G713),ISNUMBER(H713),H713&gt;=0,H713=INT(H713),ISNUMBER(I713),I713&gt;=0,I713=INT(I713)),FALSE),"OK","Check input"))</f>
        <v>OK</v>
      </c>
    </row>
    <row r="714" spans="1:13" ht="23" customHeight="1">
      <c r="A714" s="12" t="s">
        <v>760</v>
      </c>
      <c r="B714" s="13">
        <v>46235</v>
      </c>
      <c r="C714" s="12" t="s">
        <v>50</v>
      </c>
      <c r="D714" s="12" t="s">
        <v>75</v>
      </c>
      <c r="E714" s="12" t="s">
        <v>76</v>
      </c>
      <c r="F714" s="12" t="s">
        <v>31</v>
      </c>
      <c r="G714" s="14">
        <v>5</v>
      </c>
      <c r="H714" s="14">
        <v>4600</v>
      </c>
      <c r="I714" s="14">
        <v>1920</v>
      </c>
      <c r="J714" s="15">
        <f>IF(M714="OK",G714*H714/100,"")</f>
        <v>230.0</v>
      </c>
      <c r="K714" s="15">
        <f>IF(M714="OK",G714*I714/100,"")</f>
        <v>96.0</v>
      </c>
      <c r="L714" s="15">
        <f>IF(M714="OK",J714-K714,"")</f>
        <v>134.0</v>
      </c>
      <c r="M714" s="16" t="str">
        <f>IF(A714="","",IF(IFERROR(AND(COUNTIF($A$6:$A$2005,A714)=1,ISNUMBER(B714),B714&gt;=DATE(2020,1,1),B714&lt;=DATE(2100,12,31),OR(C714="Online",C714="Retail",C714="Wholesale"),D714&lt;&gt;"",E714&lt;&gt;"",F714&lt;&gt;"",ISNUMBER(G714),G714&gt;0,G714=INT(G714),ISNUMBER(H714),H714&gt;=0,H714=INT(H714),ISNUMBER(I714),I714&gt;=0,I714=INT(I714)),FALSE),"OK","Check input"))</f>
        <v>OK</v>
      </c>
    </row>
    <row r="715" spans="1:13" ht="23" customHeight="1">
      <c r="A715" s="12" t="s">
        <v>761</v>
      </c>
      <c r="B715" s="13">
        <v>46235</v>
      </c>
      <c r="C715" s="12" t="s">
        <v>23</v>
      </c>
      <c r="D715" s="12" t="s">
        <v>40</v>
      </c>
      <c r="E715" s="12" t="s">
        <v>41</v>
      </c>
      <c r="F715" s="12" t="s">
        <v>26</v>
      </c>
      <c r="G715" s="14">
        <v>5</v>
      </c>
      <c r="H715" s="14">
        <v>1200</v>
      </c>
      <c r="I715" s="14">
        <v>320</v>
      </c>
      <c r="J715" s="15">
        <f>IF(M715="OK",G715*H715/100,"")</f>
        <v>60.0</v>
      </c>
      <c r="K715" s="15">
        <f>IF(M715="OK",G715*I715/100,"")</f>
        <v>16.0</v>
      </c>
      <c r="L715" s="15">
        <f>IF(M715="OK",J715-K715,"")</f>
        <v>44.0</v>
      </c>
      <c r="M715" s="16" t="str">
        <f>IF(A715="","",IF(IFERROR(AND(COUNTIF($A$6:$A$2005,A715)=1,ISNUMBER(B715),B715&gt;=DATE(2020,1,1),B715&lt;=DATE(2100,12,31),OR(C715="Online",C715="Retail",C715="Wholesale"),D715&lt;&gt;"",E715&lt;&gt;"",F715&lt;&gt;"",ISNUMBER(G715),G715&gt;0,G715=INT(G715),ISNUMBER(H715),H715&gt;=0,H715=INT(H715),ISNUMBER(I715),I715&gt;=0,I715=INT(I715)),FALSE),"OK","Check input"))</f>
        <v>OK</v>
      </c>
    </row>
    <row r="716" spans="1:13" ht="23" customHeight="1">
      <c r="A716" s="12" t="s">
        <v>762</v>
      </c>
      <c r="B716" s="13">
        <v>46235</v>
      </c>
      <c r="C716" s="12" t="s">
        <v>28</v>
      </c>
      <c r="D716" s="12" t="s">
        <v>43</v>
      </c>
      <c r="E716" s="12" t="s">
        <v>44</v>
      </c>
      <c r="F716" s="12" t="s">
        <v>45</v>
      </c>
      <c r="G716" s="14">
        <v>3</v>
      </c>
      <c r="H716" s="14">
        <v>2200</v>
      </c>
      <c r="I716" s="14">
        <v>850</v>
      </c>
      <c r="J716" s="15">
        <f>IF(M716="OK",G716*H716/100,"")</f>
        <v>66.0</v>
      </c>
      <c r="K716" s="15">
        <f>IF(M716="OK",G716*I716/100,"")</f>
        <v>25.5</v>
      </c>
      <c r="L716" s="15">
        <f>IF(M716="OK",J716-K716,"")</f>
        <v>40.5</v>
      </c>
      <c r="M716" s="16" t="str">
        <f>IF(A716="","",IF(IFERROR(AND(COUNTIF($A$6:$A$2005,A716)=1,ISNUMBER(B716),B716&gt;=DATE(2020,1,1),B716&lt;=DATE(2100,12,31),OR(C716="Online",C716="Retail",C716="Wholesale"),D716&lt;&gt;"",E716&lt;&gt;"",F716&lt;&gt;"",ISNUMBER(G716),G716&gt;0,G716=INT(G716),ISNUMBER(H716),H716&gt;=0,H716=INT(H716),ISNUMBER(I716),I716&gt;=0,I716=INT(I716)),FALSE),"OK","Check input"))</f>
        <v>OK</v>
      </c>
    </row>
    <row r="717" spans="1:13" ht="23" customHeight="1">
      <c r="A717" s="12" t="s">
        <v>763</v>
      </c>
      <c r="B717" s="13">
        <v>46235</v>
      </c>
      <c r="C717" s="12" t="s">
        <v>23</v>
      </c>
      <c r="D717" s="12" t="s">
        <v>65</v>
      </c>
      <c r="E717" s="12" t="s">
        <v>66</v>
      </c>
      <c r="F717" s="12" t="s">
        <v>45</v>
      </c>
      <c r="G717" s="14">
        <v>5</v>
      </c>
      <c r="H717" s="14">
        <v>2400</v>
      </c>
      <c r="I717" s="14">
        <v>980</v>
      </c>
      <c r="J717" s="15">
        <f>IF(M717="OK",G717*H717/100,"")</f>
        <v>120.0</v>
      </c>
      <c r="K717" s="15">
        <f>IF(M717="OK",G717*I717/100,"")</f>
        <v>49.0</v>
      </c>
      <c r="L717" s="15">
        <f>IF(M717="OK",J717-K717,"")</f>
        <v>71.0</v>
      </c>
      <c r="M717" s="16" t="str">
        <f>IF(A717="","",IF(IFERROR(AND(COUNTIF($A$6:$A$2005,A717)=1,ISNUMBER(B717),B717&gt;=DATE(2020,1,1),B717&lt;=DATE(2100,12,31),OR(C717="Online",C717="Retail",C717="Wholesale"),D717&lt;&gt;"",E717&lt;&gt;"",F717&lt;&gt;"",ISNUMBER(G717),G717&gt;0,G717=INT(G717),ISNUMBER(H717),H717&gt;=0,H717=INT(H717),ISNUMBER(I717),I717&gt;=0,I717=INT(I717)),FALSE),"OK","Check input"))</f>
        <v>OK</v>
      </c>
    </row>
    <row r="718" spans="1:13" ht="23" customHeight="1">
      <c r="A718" s="12" t="s">
        <v>764</v>
      </c>
      <c r="B718" s="13">
        <v>46235</v>
      </c>
      <c r="C718" s="12" t="s">
        <v>28</v>
      </c>
      <c r="D718" s="12" t="s">
        <v>33</v>
      </c>
      <c r="E718" s="12" t="s">
        <v>34</v>
      </c>
      <c r="F718" s="12" t="s">
        <v>26</v>
      </c>
      <c r="G718" s="14">
        <v>3</v>
      </c>
      <c r="H718" s="14">
        <v>2800</v>
      </c>
      <c r="I718" s="14">
        <v>1100</v>
      </c>
      <c r="J718" s="15">
        <f>IF(M718="OK",G718*H718/100,"")</f>
        <v>84.0</v>
      </c>
      <c r="K718" s="15">
        <f>IF(M718="OK",G718*I718/100,"")</f>
        <v>33.0</v>
      </c>
      <c r="L718" s="15">
        <f>IF(M718="OK",J718-K718,"")</f>
        <v>51.0</v>
      </c>
      <c r="M718" s="16" t="str">
        <f>IF(A718="","",IF(IFERROR(AND(COUNTIF($A$6:$A$2005,A718)=1,ISNUMBER(B718),B718&gt;=DATE(2020,1,1),B718&lt;=DATE(2100,12,31),OR(C718="Online",C718="Retail",C718="Wholesale"),D718&lt;&gt;"",E718&lt;&gt;"",F718&lt;&gt;"",ISNUMBER(G718),G718&gt;0,G718=INT(G718),ISNUMBER(H718),H718&gt;=0,H718=INT(H718),ISNUMBER(I718),I718&gt;=0,I718=INT(I718)),FALSE),"OK","Check input"))</f>
        <v>OK</v>
      </c>
    </row>
    <row r="719" spans="1:13" ht="23" customHeight="1">
      <c r="A719" s="12" t="s">
        <v>765</v>
      </c>
      <c r="B719" s="13">
        <v>46235</v>
      </c>
      <c r="C719" s="12" t="s">
        <v>23</v>
      </c>
      <c r="D719" s="12" t="s">
        <v>65</v>
      </c>
      <c r="E719" s="12" t="s">
        <v>66</v>
      </c>
      <c r="F719" s="12" t="s">
        <v>45</v>
      </c>
      <c r="G719" s="14">
        <v>3</v>
      </c>
      <c r="H719" s="14">
        <v>2400</v>
      </c>
      <c r="I719" s="14">
        <v>980</v>
      </c>
      <c r="J719" s="15">
        <f>IF(M719="OK",G719*H719/100,"")</f>
        <v>72.0</v>
      </c>
      <c r="K719" s="15">
        <f>IF(M719="OK",G719*I719/100,"")</f>
        <v>29.4</v>
      </c>
      <c r="L719" s="15">
        <f>IF(M719="OK",J719-K719,"")</f>
        <v>42.6</v>
      </c>
      <c r="M719" s="16" t="str">
        <f>IF(A719="","",IF(IFERROR(AND(COUNTIF($A$6:$A$2005,A719)=1,ISNUMBER(B719),B719&gt;=DATE(2020,1,1),B719&lt;=DATE(2100,12,31),OR(C719="Online",C719="Retail",C719="Wholesale"),D719&lt;&gt;"",E719&lt;&gt;"",F719&lt;&gt;"",ISNUMBER(G719),G719&gt;0,G719=INT(G719),ISNUMBER(H719),H719&gt;=0,H719=INT(H719),ISNUMBER(I719),I719&gt;=0,I719=INT(I719)),FALSE),"OK","Check input"))</f>
        <v>OK</v>
      </c>
    </row>
    <row r="720" spans="1:13" ht="23" customHeight="1">
      <c r="A720" s="12" t="s">
        <v>766</v>
      </c>
      <c r="B720" s="13">
        <v>46235</v>
      </c>
      <c r="C720" s="12" t="s">
        <v>28</v>
      </c>
      <c r="D720" s="12" t="s">
        <v>37</v>
      </c>
      <c r="E720" s="12" t="s">
        <v>38</v>
      </c>
      <c r="F720" s="12" t="s">
        <v>31</v>
      </c>
      <c r="G720" s="14">
        <v>1</v>
      </c>
      <c r="H720" s="14">
        <v>1800</v>
      </c>
      <c r="I720" s="14">
        <v>690</v>
      </c>
      <c r="J720" s="15">
        <f>IF(M720="OK",G720*H720/100,"")</f>
        <v>18.0</v>
      </c>
      <c r="K720" s="15">
        <f>IF(M720="OK",G720*I720/100,"")</f>
        <v>6.9</v>
      </c>
      <c r="L720" s="15">
        <f>IF(M720="OK",J720-K720,"")</f>
        <v>11.1</v>
      </c>
      <c r="M720" s="16" t="str">
        <f>IF(A720="","",IF(IFERROR(AND(COUNTIF($A$6:$A$2005,A720)=1,ISNUMBER(B720),B720&gt;=DATE(2020,1,1),B720&lt;=DATE(2100,12,31),OR(C720="Online",C720="Retail",C720="Wholesale"),D720&lt;&gt;"",E720&lt;&gt;"",F720&lt;&gt;"",ISNUMBER(G720),G720&gt;0,G720=INT(G720),ISNUMBER(H720),H720&gt;=0,H720=INT(H720),ISNUMBER(I720),I720&gt;=0,I720=INT(I720)),FALSE),"OK","Check input"))</f>
        <v>OK</v>
      </c>
    </row>
    <row r="721" spans="1:13" ht="23" customHeight="1">
      <c r="A721" s="12" t="s">
        <v>767</v>
      </c>
      <c r="B721" s="13">
        <v>46236</v>
      </c>
      <c r="C721" s="12" t="s">
        <v>23</v>
      </c>
      <c r="D721" s="12" t="s">
        <v>29</v>
      </c>
      <c r="E721" s="12" t="s">
        <v>30</v>
      </c>
      <c r="F721" s="12" t="s">
        <v>31</v>
      </c>
      <c r="G721" s="14">
        <v>2</v>
      </c>
      <c r="H721" s="14">
        <v>3200</v>
      </c>
      <c r="I721" s="14">
        <v>1350</v>
      </c>
      <c r="J721" s="15">
        <f>IF(M721="OK",G721*H721/100,"")</f>
        <v>64.0</v>
      </c>
      <c r="K721" s="15">
        <f>IF(M721="OK",G721*I721/100,"")</f>
        <v>27.0</v>
      </c>
      <c r="L721" s="15">
        <f>IF(M721="OK",J721-K721,"")</f>
        <v>37.0</v>
      </c>
      <c r="M721" s="16" t="str">
        <f>IF(A721="","",IF(IFERROR(AND(COUNTIF($A$6:$A$2005,A721)=1,ISNUMBER(B721),B721&gt;=DATE(2020,1,1),B721&lt;=DATE(2100,12,31),OR(C721="Online",C721="Retail",C721="Wholesale"),D721&lt;&gt;"",E721&lt;&gt;"",F721&lt;&gt;"",ISNUMBER(G721),G721&gt;0,G721=INT(G721),ISNUMBER(H721),H721&gt;=0,H721=INT(H721),ISNUMBER(I721),I721&gt;=0,I721=INT(I721)),FALSE),"OK","Check input"))</f>
        <v>OK</v>
      </c>
    </row>
    <row r="722" spans="1:13" ht="23" customHeight="1">
      <c r="A722" s="12" t="s">
        <v>768</v>
      </c>
      <c r="B722" s="13">
        <v>46236</v>
      </c>
      <c r="C722" s="12" t="s">
        <v>28</v>
      </c>
      <c r="D722" s="12" t="s">
        <v>33</v>
      </c>
      <c r="E722" s="12" t="s">
        <v>34</v>
      </c>
      <c r="F722" s="12" t="s">
        <v>26</v>
      </c>
      <c r="G722" s="14">
        <v>1</v>
      </c>
      <c r="H722" s="14">
        <v>2800</v>
      </c>
      <c r="I722" s="14">
        <v>1100</v>
      </c>
      <c r="J722" s="15">
        <f>IF(M722="OK",G722*H722/100,"")</f>
        <v>28.0</v>
      </c>
      <c r="K722" s="15">
        <f>IF(M722="OK",G722*I722/100,"")</f>
        <v>11.0</v>
      </c>
      <c r="L722" s="15">
        <f>IF(M722="OK",J722-K722,"")</f>
        <v>17.0</v>
      </c>
      <c r="M722" s="16" t="str">
        <f>IF(A722="","",IF(IFERROR(AND(COUNTIF($A$6:$A$2005,A722)=1,ISNUMBER(B722),B722&gt;=DATE(2020,1,1),B722&lt;=DATE(2100,12,31),OR(C722="Online",C722="Retail",C722="Wholesale"),D722&lt;&gt;"",E722&lt;&gt;"",F722&lt;&gt;"",ISNUMBER(G722),G722&gt;0,G722=INT(G722),ISNUMBER(H722),H722&gt;=0,H722=INT(H722),ISNUMBER(I722),I722&gt;=0,I722=INT(I722)),FALSE),"OK","Check input"))</f>
        <v>OK</v>
      </c>
    </row>
    <row r="723" spans="1:13" ht="23" customHeight="1">
      <c r="A723" s="12" t="s">
        <v>769</v>
      </c>
      <c r="B723" s="13">
        <v>46236</v>
      </c>
      <c r="C723" s="12" t="s">
        <v>23</v>
      </c>
      <c r="D723" s="12" t="s">
        <v>24</v>
      </c>
      <c r="E723" s="12" t="s">
        <v>25</v>
      </c>
      <c r="F723" s="12" t="s">
        <v>26</v>
      </c>
      <c r="G723" s="14">
        <v>3</v>
      </c>
      <c r="H723" s="14">
        <v>4200</v>
      </c>
      <c r="I723" s="14">
        <v>1780</v>
      </c>
      <c r="J723" s="15">
        <f>IF(M723="OK",G723*H723/100,"")</f>
        <v>126.0</v>
      </c>
      <c r="K723" s="15">
        <f>IF(M723="OK",G723*I723/100,"")</f>
        <v>53.4</v>
      </c>
      <c r="L723" s="15">
        <f>IF(M723="OK",J723-K723,"")</f>
        <v>72.6</v>
      </c>
      <c r="M723" s="16" t="str">
        <f>IF(A723="","",IF(IFERROR(AND(COUNTIF($A$6:$A$2005,A723)=1,ISNUMBER(B723),B723&gt;=DATE(2020,1,1),B723&lt;=DATE(2100,12,31),OR(C723="Online",C723="Retail",C723="Wholesale"),D723&lt;&gt;"",E723&lt;&gt;"",F723&lt;&gt;"",ISNUMBER(G723),G723&gt;0,G723=INT(G723),ISNUMBER(H723),H723&gt;=0,H723=INT(H723),ISNUMBER(I723),I723&gt;=0,I723=INT(I723)),FALSE),"OK","Check input"))</f>
        <v>OK</v>
      </c>
    </row>
    <row r="724" spans="1:13" ht="23" customHeight="1">
      <c r="A724" s="12" t="s">
        <v>770</v>
      </c>
      <c r="B724" s="13">
        <v>46236</v>
      </c>
      <c r="C724" s="12" t="s">
        <v>28</v>
      </c>
      <c r="D724" s="12" t="s">
        <v>56</v>
      </c>
      <c r="E724" s="12" t="s">
        <v>57</v>
      </c>
      <c r="F724" s="12" t="s">
        <v>26</v>
      </c>
      <c r="G724" s="14">
        <v>4</v>
      </c>
      <c r="H724" s="14">
        <v>2000</v>
      </c>
      <c r="I724" s="14">
        <v>730</v>
      </c>
      <c r="J724" s="15">
        <f>IF(M724="OK",G724*H724/100,"")</f>
        <v>80.0</v>
      </c>
      <c r="K724" s="15">
        <f>IF(M724="OK",G724*I724/100,"")</f>
        <v>29.2</v>
      </c>
      <c r="L724" s="15">
        <f>IF(M724="OK",J724-K724,"")</f>
        <v>50.8</v>
      </c>
      <c r="M724" s="16" t="str">
        <f>IF(A724="","",IF(IFERROR(AND(COUNTIF($A$6:$A$2005,A724)=1,ISNUMBER(B724),B724&gt;=DATE(2020,1,1),B724&lt;=DATE(2100,12,31),OR(C724="Online",C724="Retail",C724="Wholesale"),D724&lt;&gt;"",E724&lt;&gt;"",F724&lt;&gt;"",ISNUMBER(G724),G724&gt;0,G724=INT(G724),ISNUMBER(H724),H724&gt;=0,H724=INT(H724),ISNUMBER(I724),I724&gt;=0,I724=INT(I724)),FALSE),"OK","Check input"))</f>
        <v>OK</v>
      </c>
    </row>
    <row r="725" spans="1:13" ht="23" customHeight="1">
      <c r="A725" s="12" t="s">
        <v>771</v>
      </c>
      <c r="B725" s="13">
        <v>46237</v>
      </c>
      <c r="C725" s="12" t="s">
        <v>23</v>
      </c>
      <c r="D725" s="12" t="s">
        <v>33</v>
      </c>
      <c r="E725" s="12" t="s">
        <v>34</v>
      </c>
      <c r="F725" s="12" t="s">
        <v>26</v>
      </c>
      <c r="G725" s="14">
        <v>4</v>
      </c>
      <c r="H725" s="14">
        <v>2800</v>
      </c>
      <c r="I725" s="14">
        <v>1100</v>
      </c>
      <c r="J725" s="15">
        <f>IF(M725="OK",G725*H725/100,"")</f>
        <v>112.0</v>
      </c>
      <c r="K725" s="15">
        <f>IF(M725="OK",G725*I725/100,"")</f>
        <v>44.0</v>
      </c>
      <c r="L725" s="15">
        <f>IF(M725="OK",J725-K725,"")</f>
        <v>68.0</v>
      </c>
      <c r="M725" s="16" t="str">
        <f>IF(A725="","",IF(IFERROR(AND(COUNTIF($A$6:$A$2005,A725)=1,ISNUMBER(B725),B725&gt;=DATE(2020,1,1),B725&lt;=DATE(2100,12,31),OR(C725="Online",C725="Retail",C725="Wholesale"),D725&lt;&gt;"",E725&lt;&gt;"",F725&lt;&gt;"",ISNUMBER(G725),G725&gt;0,G725=INT(G725),ISNUMBER(H725),H725&gt;=0,H725=INT(H725),ISNUMBER(I725),I725&gt;=0,I725=INT(I725)),FALSE),"OK","Check input"))</f>
        <v>OK</v>
      </c>
    </row>
    <row r="726" spans="1:13" ht="23" customHeight="1">
      <c r="A726" s="12" t="s">
        <v>772</v>
      </c>
      <c r="B726" s="13">
        <v>46237</v>
      </c>
      <c r="C726" s="12" t="s">
        <v>28</v>
      </c>
      <c r="D726" s="12" t="s">
        <v>43</v>
      </c>
      <c r="E726" s="12" t="s">
        <v>44</v>
      </c>
      <c r="F726" s="12" t="s">
        <v>45</v>
      </c>
      <c r="G726" s="14">
        <v>4</v>
      </c>
      <c r="H726" s="14">
        <v>2200</v>
      </c>
      <c r="I726" s="14">
        <v>850</v>
      </c>
      <c r="J726" s="15">
        <f>IF(M726="OK",G726*H726/100,"")</f>
        <v>88.0</v>
      </c>
      <c r="K726" s="15">
        <f>IF(M726="OK",G726*I726/100,"")</f>
        <v>34.0</v>
      </c>
      <c r="L726" s="15">
        <f>IF(M726="OK",J726-K726,"")</f>
        <v>54.0</v>
      </c>
      <c r="M726" s="16" t="str">
        <f>IF(A726="","",IF(IFERROR(AND(COUNTIF($A$6:$A$2005,A726)=1,ISNUMBER(B726),B726&gt;=DATE(2020,1,1),B726&lt;=DATE(2100,12,31),OR(C726="Online",C726="Retail",C726="Wholesale"),D726&lt;&gt;"",E726&lt;&gt;"",F726&lt;&gt;"",ISNUMBER(G726),G726&gt;0,G726=INT(G726),ISNUMBER(H726),H726&gt;=0,H726=INT(H726),ISNUMBER(I726),I726&gt;=0,I726=INT(I726)),FALSE),"OK","Check input"))</f>
        <v>OK</v>
      </c>
    </row>
    <row r="727" spans="1:13" ht="23" customHeight="1">
      <c r="A727" s="12" t="s">
        <v>773</v>
      </c>
      <c r="B727" s="13">
        <v>46237</v>
      </c>
      <c r="C727" s="12" t="s">
        <v>23</v>
      </c>
      <c r="D727" s="12" t="s">
        <v>65</v>
      </c>
      <c r="E727" s="12" t="s">
        <v>66</v>
      </c>
      <c r="F727" s="12" t="s">
        <v>45</v>
      </c>
      <c r="G727" s="14">
        <v>3</v>
      </c>
      <c r="H727" s="14">
        <v>2400</v>
      </c>
      <c r="I727" s="14">
        <v>980</v>
      </c>
      <c r="J727" s="15">
        <f>IF(M727="OK",G727*H727/100,"")</f>
        <v>72.0</v>
      </c>
      <c r="K727" s="15">
        <f>IF(M727="OK",G727*I727/100,"")</f>
        <v>29.4</v>
      </c>
      <c r="L727" s="15">
        <f>IF(M727="OK",J727-K727,"")</f>
        <v>42.6</v>
      </c>
      <c r="M727" s="16" t="str">
        <f>IF(A727="","",IF(IFERROR(AND(COUNTIF($A$6:$A$2005,A727)=1,ISNUMBER(B727),B727&gt;=DATE(2020,1,1),B727&lt;=DATE(2100,12,31),OR(C727="Online",C727="Retail",C727="Wholesale"),D727&lt;&gt;"",E727&lt;&gt;"",F727&lt;&gt;"",ISNUMBER(G727),G727&gt;0,G727=INT(G727),ISNUMBER(H727),H727&gt;=0,H727=INT(H727),ISNUMBER(I727),I727&gt;=0,I727=INT(I727)),FALSE),"OK","Check input"))</f>
        <v>OK</v>
      </c>
    </row>
    <row r="728" spans="1:13" ht="23" customHeight="1">
      <c r="A728" s="12" t="s">
        <v>774</v>
      </c>
      <c r="B728" s="13">
        <v>46237</v>
      </c>
      <c r="C728" s="12" t="s">
        <v>23</v>
      </c>
      <c r="D728" s="12" t="s">
        <v>65</v>
      </c>
      <c r="E728" s="12" t="s">
        <v>66</v>
      </c>
      <c r="F728" s="12" t="s">
        <v>45</v>
      </c>
      <c r="G728" s="14">
        <v>1</v>
      </c>
      <c r="H728" s="14">
        <v>2400</v>
      </c>
      <c r="I728" s="14">
        <v>980</v>
      </c>
      <c r="J728" s="15">
        <f>IF(M728="OK",G728*H728/100,"")</f>
        <v>24.0</v>
      </c>
      <c r="K728" s="15">
        <f>IF(M728="OK",G728*I728/100,"")</f>
        <v>9.8</v>
      </c>
      <c r="L728" s="15">
        <f>IF(M728="OK",J728-K728,"")</f>
        <v>14.2</v>
      </c>
      <c r="M728" s="16" t="str">
        <f>IF(A728="","",IF(IFERROR(AND(COUNTIF($A$6:$A$2005,A728)=1,ISNUMBER(B728),B728&gt;=DATE(2020,1,1),B728&lt;=DATE(2100,12,31),OR(C728="Online",C728="Retail",C728="Wholesale"),D728&lt;&gt;"",E728&lt;&gt;"",F728&lt;&gt;"",ISNUMBER(G728),G728&gt;0,G728=INT(G728),ISNUMBER(H728),H728&gt;=0,H728=INT(H728),ISNUMBER(I728),I728&gt;=0,I728=INT(I728)),FALSE),"OK","Check input"))</f>
        <v>OK</v>
      </c>
    </row>
    <row r="729" spans="1:13" ht="23" customHeight="1">
      <c r="A729" s="12" t="s">
        <v>775</v>
      </c>
      <c r="B729" s="13">
        <v>46237</v>
      </c>
      <c r="C729" s="12" t="s">
        <v>28</v>
      </c>
      <c r="D729" s="12" t="s">
        <v>75</v>
      </c>
      <c r="E729" s="12" t="s">
        <v>76</v>
      </c>
      <c r="F729" s="12" t="s">
        <v>31</v>
      </c>
      <c r="G729" s="14">
        <v>3</v>
      </c>
      <c r="H729" s="14">
        <v>4600</v>
      </c>
      <c r="I729" s="14">
        <v>1920</v>
      </c>
      <c r="J729" s="15">
        <f>IF(M729="OK",G729*H729/100,"")</f>
        <v>138.0</v>
      </c>
      <c r="K729" s="15">
        <f>IF(M729="OK",G729*I729/100,"")</f>
        <v>57.6</v>
      </c>
      <c r="L729" s="15">
        <f>IF(M729="OK",J729-K729,"")</f>
        <v>80.4</v>
      </c>
      <c r="M729" s="16" t="str">
        <f>IF(A729="","",IF(IFERROR(AND(COUNTIF($A$6:$A$2005,A729)=1,ISNUMBER(B729),B729&gt;=DATE(2020,1,1),B729&lt;=DATE(2100,12,31),OR(C729="Online",C729="Retail",C729="Wholesale"),D729&lt;&gt;"",E729&lt;&gt;"",F729&lt;&gt;"",ISNUMBER(G729),G729&gt;0,G729=INT(G729),ISNUMBER(H729),H729&gt;=0,H729=INT(H729),ISNUMBER(I729),I729&gt;=0,I729=INT(I729)),FALSE),"OK","Check input"))</f>
        <v>OK</v>
      </c>
    </row>
    <row r="730" spans="1:13" ht="23" customHeight="1">
      <c r="A730" s="12" t="s">
        <v>776</v>
      </c>
      <c r="B730" s="13">
        <v>46238</v>
      </c>
      <c r="C730" s="12" t="s">
        <v>28</v>
      </c>
      <c r="D730" s="12" t="s">
        <v>56</v>
      </c>
      <c r="E730" s="12" t="s">
        <v>57</v>
      </c>
      <c r="F730" s="12" t="s">
        <v>26</v>
      </c>
      <c r="G730" s="14">
        <v>5</v>
      </c>
      <c r="H730" s="14">
        <v>2000</v>
      </c>
      <c r="I730" s="14">
        <v>730</v>
      </c>
      <c r="J730" s="15">
        <f>IF(M730="OK",G730*H730/100,"")</f>
        <v>100.0</v>
      </c>
      <c r="K730" s="15">
        <f>IF(M730="OK",G730*I730/100,"")</f>
        <v>36.5</v>
      </c>
      <c r="L730" s="15">
        <f>IF(M730="OK",J730-K730,"")</f>
        <v>63.5</v>
      </c>
      <c r="M730" s="16" t="str">
        <f>IF(A730="","",IF(IFERROR(AND(COUNTIF($A$6:$A$2005,A730)=1,ISNUMBER(B730),B730&gt;=DATE(2020,1,1),B730&lt;=DATE(2100,12,31),OR(C730="Online",C730="Retail",C730="Wholesale"),D730&lt;&gt;"",E730&lt;&gt;"",F730&lt;&gt;"",ISNUMBER(G730),G730&gt;0,G730=INT(G730),ISNUMBER(H730),H730&gt;=0,H730=INT(H730),ISNUMBER(I730),I730&gt;=0,I730=INT(I730)),FALSE),"OK","Check input"))</f>
        <v>OK</v>
      </c>
    </row>
    <row r="731" spans="1:13" ht="23" customHeight="1">
      <c r="A731" s="12" t="s">
        <v>777</v>
      </c>
      <c r="B731" s="13">
        <v>46238</v>
      </c>
      <c r="C731" s="12" t="s">
        <v>50</v>
      </c>
      <c r="D731" s="12" t="s">
        <v>69</v>
      </c>
      <c r="E731" s="12" t="s">
        <v>70</v>
      </c>
      <c r="F731" s="12" t="s">
        <v>31</v>
      </c>
      <c r="G731" s="14">
        <v>1</v>
      </c>
      <c r="H731" s="14">
        <v>3800</v>
      </c>
      <c r="I731" s="14">
        <v>1440</v>
      </c>
      <c r="J731" s="15">
        <f>IF(M731="OK",G731*H731/100,"")</f>
        <v>38.0</v>
      </c>
      <c r="K731" s="15">
        <f>IF(M731="OK",G731*I731/100,"")</f>
        <v>14.4</v>
      </c>
      <c r="L731" s="15">
        <f>IF(M731="OK",J731-K731,"")</f>
        <v>23.6</v>
      </c>
      <c r="M731" s="16" t="str">
        <f>IF(A731="","",IF(IFERROR(AND(COUNTIF($A$6:$A$2005,A731)=1,ISNUMBER(B731),B731&gt;=DATE(2020,1,1),B731&lt;=DATE(2100,12,31),OR(C731="Online",C731="Retail",C731="Wholesale"),D731&lt;&gt;"",E731&lt;&gt;"",F731&lt;&gt;"",ISNUMBER(G731),G731&gt;0,G731=INT(G731),ISNUMBER(H731),H731&gt;=0,H731=INT(H731),ISNUMBER(I731),I731&gt;=0,I731=INT(I731)),FALSE),"OK","Check input"))</f>
        <v>OK</v>
      </c>
    </row>
    <row r="732" spans="1:13" ht="23" customHeight="1">
      <c r="A732" s="12" t="s">
        <v>778</v>
      </c>
      <c r="B732" s="13">
        <v>46238</v>
      </c>
      <c r="C732" s="12" t="s">
        <v>50</v>
      </c>
      <c r="D732" s="12" t="s">
        <v>43</v>
      </c>
      <c r="E732" s="12" t="s">
        <v>44</v>
      </c>
      <c r="F732" s="12" t="s">
        <v>45</v>
      </c>
      <c r="G732" s="14">
        <v>2</v>
      </c>
      <c r="H732" s="14">
        <v>2200</v>
      </c>
      <c r="I732" s="14">
        <v>850</v>
      </c>
      <c r="J732" s="15">
        <f>IF(M732="OK",G732*H732/100,"")</f>
        <v>44.0</v>
      </c>
      <c r="K732" s="15">
        <f>IF(M732="OK",G732*I732/100,"")</f>
        <v>17.0</v>
      </c>
      <c r="L732" s="15">
        <f>IF(M732="OK",J732-K732,"")</f>
        <v>27.0</v>
      </c>
      <c r="M732" s="16" t="str">
        <f>IF(A732="","",IF(IFERROR(AND(COUNTIF($A$6:$A$2005,A732)=1,ISNUMBER(B732),B732&gt;=DATE(2020,1,1),B732&lt;=DATE(2100,12,31),OR(C732="Online",C732="Retail",C732="Wholesale"),D732&lt;&gt;"",E732&lt;&gt;"",F732&lt;&gt;"",ISNUMBER(G732),G732&gt;0,G732=INT(G732),ISNUMBER(H732),H732&gt;=0,H732=INT(H732),ISNUMBER(I732),I732&gt;=0,I732=INT(I732)),FALSE),"OK","Check input"))</f>
        <v>OK</v>
      </c>
    </row>
    <row r="733" spans="1:13" ht="23" customHeight="1">
      <c r="A733" s="12" t="s">
        <v>779</v>
      </c>
      <c r="B733" s="13">
        <v>46238</v>
      </c>
      <c r="C733" s="12" t="s">
        <v>23</v>
      </c>
      <c r="D733" s="12" t="s">
        <v>40</v>
      </c>
      <c r="E733" s="12" t="s">
        <v>41</v>
      </c>
      <c r="F733" s="12" t="s">
        <v>26</v>
      </c>
      <c r="G733" s="14">
        <v>2</v>
      </c>
      <c r="H733" s="14">
        <v>1200</v>
      </c>
      <c r="I733" s="14">
        <v>320</v>
      </c>
      <c r="J733" s="15">
        <f>IF(M733="OK",G733*H733/100,"")</f>
        <v>24.0</v>
      </c>
      <c r="K733" s="15">
        <f>IF(M733="OK",G733*I733/100,"")</f>
        <v>6.4</v>
      </c>
      <c r="L733" s="15">
        <f>IF(M733="OK",J733-K733,"")</f>
        <v>17.6</v>
      </c>
      <c r="M733" s="16" t="str">
        <f>IF(A733="","",IF(IFERROR(AND(COUNTIF($A$6:$A$2005,A733)=1,ISNUMBER(B733),B733&gt;=DATE(2020,1,1),B733&lt;=DATE(2100,12,31),OR(C733="Online",C733="Retail",C733="Wholesale"),D733&lt;&gt;"",E733&lt;&gt;"",F733&lt;&gt;"",ISNUMBER(G733),G733&gt;0,G733=INT(G733),ISNUMBER(H733),H733&gt;=0,H733=INT(H733),ISNUMBER(I733),I733&gt;=0,I733=INT(I733)),FALSE),"OK","Check input"))</f>
        <v>OK</v>
      </c>
    </row>
    <row r="734" spans="1:13" ht="23" customHeight="1">
      <c r="A734" s="12" t="s">
        <v>780</v>
      </c>
      <c r="B734" s="13">
        <v>46238</v>
      </c>
      <c r="C734" s="12" t="s">
        <v>28</v>
      </c>
      <c r="D734" s="12" t="s">
        <v>33</v>
      </c>
      <c r="E734" s="12" t="s">
        <v>34</v>
      </c>
      <c r="F734" s="12" t="s">
        <v>26</v>
      </c>
      <c r="G734" s="14">
        <v>1</v>
      </c>
      <c r="H734" s="14">
        <v>2800</v>
      </c>
      <c r="I734" s="14">
        <v>1100</v>
      </c>
      <c r="J734" s="15">
        <f>IF(M734="OK",G734*H734/100,"")</f>
        <v>28.0</v>
      </c>
      <c r="K734" s="15">
        <f>IF(M734="OK",G734*I734/100,"")</f>
        <v>11.0</v>
      </c>
      <c r="L734" s="15">
        <f>IF(M734="OK",J734-K734,"")</f>
        <v>17.0</v>
      </c>
      <c r="M734" s="16" t="str">
        <f>IF(A734="","",IF(IFERROR(AND(COUNTIF($A$6:$A$2005,A734)=1,ISNUMBER(B734),B734&gt;=DATE(2020,1,1),B734&lt;=DATE(2100,12,31),OR(C734="Online",C734="Retail",C734="Wholesale"),D734&lt;&gt;"",E734&lt;&gt;"",F734&lt;&gt;"",ISNUMBER(G734),G734&gt;0,G734=INT(G734),ISNUMBER(H734),H734&gt;=0,H734=INT(H734),ISNUMBER(I734),I734&gt;=0,I734=INT(I734)),FALSE),"OK","Check input"))</f>
        <v>OK</v>
      </c>
    </row>
    <row r="735" spans="1:13" ht="23" customHeight="1">
      <c r="A735" s="12" t="s">
        <v>781</v>
      </c>
      <c r="B735" s="13">
        <v>46239</v>
      </c>
      <c r="C735" s="12" t="s">
        <v>23</v>
      </c>
      <c r="D735" s="12" t="s">
        <v>75</v>
      </c>
      <c r="E735" s="12" t="s">
        <v>76</v>
      </c>
      <c r="F735" s="12" t="s">
        <v>31</v>
      </c>
      <c r="G735" s="14">
        <v>1</v>
      </c>
      <c r="H735" s="14">
        <v>4600</v>
      </c>
      <c r="I735" s="14">
        <v>1920</v>
      </c>
      <c r="J735" s="15">
        <f>IF(M735="OK",G735*H735/100,"")</f>
        <v>46.0</v>
      </c>
      <c r="K735" s="15">
        <f>IF(M735="OK",G735*I735/100,"")</f>
        <v>19.2</v>
      </c>
      <c r="L735" s="15">
        <f>IF(M735="OK",J735-K735,"")</f>
        <v>26.8</v>
      </c>
      <c r="M735" s="16" t="str">
        <f>IF(A735="","",IF(IFERROR(AND(COUNTIF($A$6:$A$2005,A735)=1,ISNUMBER(B735),B735&gt;=DATE(2020,1,1),B735&lt;=DATE(2100,12,31),OR(C735="Online",C735="Retail",C735="Wholesale"),D735&lt;&gt;"",E735&lt;&gt;"",F735&lt;&gt;"",ISNUMBER(G735),G735&gt;0,G735=INT(G735),ISNUMBER(H735),H735&gt;=0,H735=INT(H735),ISNUMBER(I735),I735&gt;=0,I735=INT(I735)),FALSE),"OK","Check input"))</f>
        <v>OK</v>
      </c>
    </row>
    <row r="736" spans="1:13" ht="23" customHeight="1">
      <c r="A736" s="12" t="s">
        <v>782</v>
      </c>
      <c r="B736" s="13">
        <v>46239</v>
      </c>
      <c r="C736" s="12" t="s">
        <v>28</v>
      </c>
      <c r="D736" s="12" t="s">
        <v>37</v>
      </c>
      <c r="E736" s="12" t="s">
        <v>38</v>
      </c>
      <c r="F736" s="12" t="s">
        <v>31</v>
      </c>
      <c r="G736" s="14">
        <v>2</v>
      </c>
      <c r="H736" s="14">
        <v>1800</v>
      </c>
      <c r="I736" s="14">
        <v>690</v>
      </c>
      <c r="J736" s="15">
        <f>IF(M736="OK",G736*H736/100,"")</f>
        <v>36.0</v>
      </c>
      <c r="K736" s="15">
        <f>IF(M736="OK",G736*I736/100,"")</f>
        <v>13.8</v>
      </c>
      <c r="L736" s="15">
        <f>IF(M736="OK",J736-K736,"")</f>
        <v>22.2</v>
      </c>
      <c r="M736" s="16" t="str">
        <f>IF(A736="","",IF(IFERROR(AND(COUNTIF($A$6:$A$2005,A736)=1,ISNUMBER(B736),B736&gt;=DATE(2020,1,1),B736&lt;=DATE(2100,12,31),OR(C736="Online",C736="Retail",C736="Wholesale"),D736&lt;&gt;"",E736&lt;&gt;"",F736&lt;&gt;"",ISNUMBER(G736),G736&gt;0,G736=INT(G736),ISNUMBER(H736),H736&gt;=0,H736=INT(H736),ISNUMBER(I736),I736&gt;=0,I736=INT(I736)),FALSE),"OK","Check input"))</f>
        <v>OK</v>
      </c>
    </row>
    <row r="737" spans="1:13" ht="23" customHeight="1">
      <c r="A737" s="12" t="s">
        <v>783</v>
      </c>
      <c r="B737" s="13">
        <v>46239</v>
      </c>
      <c r="C737" s="12" t="s">
        <v>28</v>
      </c>
      <c r="D737" s="12" t="s">
        <v>33</v>
      </c>
      <c r="E737" s="12" t="s">
        <v>34</v>
      </c>
      <c r="F737" s="12" t="s">
        <v>26</v>
      </c>
      <c r="G737" s="14">
        <v>5</v>
      </c>
      <c r="H737" s="14">
        <v>2800</v>
      </c>
      <c r="I737" s="14">
        <v>1100</v>
      </c>
      <c r="J737" s="15">
        <f>IF(M737="OK",G737*H737/100,"")</f>
        <v>140.0</v>
      </c>
      <c r="K737" s="15">
        <f>IF(M737="OK",G737*I737/100,"")</f>
        <v>55.0</v>
      </c>
      <c r="L737" s="15">
        <f>IF(M737="OK",J737-K737,"")</f>
        <v>85.0</v>
      </c>
      <c r="M737" s="16" t="str">
        <f>IF(A737="","",IF(IFERROR(AND(COUNTIF($A$6:$A$2005,A737)=1,ISNUMBER(B737),B737&gt;=DATE(2020,1,1),B737&lt;=DATE(2100,12,31),OR(C737="Online",C737="Retail",C737="Wholesale"),D737&lt;&gt;"",E737&lt;&gt;"",F737&lt;&gt;"",ISNUMBER(G737),G737&gt;0,G737=INT(G737),ISNUMBER(H737),H737&gt;=0,H737=INT(H737),ISNUMBER(I737),I737&gt;=0,I737=INT(I737)),FALSE),"OK","Check input"))</f>
        <v>OK</v>
      </c>
    </row>
    <row r="738" spans="1:13" ht="23" customHeight="1">
      <c r="A738" s="12" t="s">
        <v>784</v>
      </c>
      <c r="B738" s="13">
        <v>46239</v>
      </c>
      <c r="C738" s="12" t="s">
        <v>23</v>
      </c>
      <c r="D738" s="12" t="s">
        <v>69</v>
      </c>
      <c r="E738" s="12" t="s">
        <v>70</v>
      </c>
      <c r="F738" s="12" t="s">
        <v>31</v>
      </c>
      <c r="G738" s="14">
        <v>5</v>
      </c>
      <c r="H738" s="14">
        <v>3800</v>
      </c>
      <c r="I738" s="14">
        <v>1440</v>
      </c>
      <c r="J738" s="15">
        <f>IF(M738="OK",G738*H738/100,"")</f>
        <v>190.0</v>
      </c>
      <c r="K738" s="15">
        <f>IF(M738="OK",G738*I738/100,"")</f>
        <v>72.0</v>
      </c>
      <c r="L738" s="15">
        <f>IF(M738="OK",J738-K738,"")</f>
        <v>118.0</v>
      </c>
      <c r="M738" s="16" t="str">
        <f>IF(A738="","",IF(IFERROR(AND(COUNTIF($A$6:$A$2005,A738)=1,ISNUMBER(B738),B738&gt;=DATE(2020,1,1),B738&lt;=DATE(2100,12,31),OR(C738="Online",C738="Retail",C738="Wholesale"),D738&lt;&gt;"",E738&lt;&gt;"",F738&lt;&gt;"",ISNUMBER(G738),G738&gt;0,G738=INT(G738),ISNUMBER(H738),H738&gt;=0,H738=INT(H738),ISNUMBER(I738),I738&gt;=0,I738=INT(I738)),FALSE),"OK","Check input"))</f>
        <v>OK</v>
      </c>
    </row>
    <row r="739" spans="1:13" ht="23" customHeight="1">
      <c r="A739" s="12" t="s">
        <v>785</v>
      </c>
      <c r="B739" s="13">
        <v>46239</v>
      </c>
      <c r="C739" s="12" t="s">
        <v>23</v>
      </c>
      <c r="D739" s="12" t="s">
        <v>51</v>
      </c>
      <c r="E739" s="12" t="s">
        <v>52</v>
      </c>
      <c r="F739" s="12" t="s">
        <v>45</v>
      </c>
      <c r="G739" s="14">
        <v>3</v>
      </c>
      <c r="H739" s="14">
        <v>1600</v>
      </c>
      <c r="I739" s="14">
        <v>520</v>
      </c>
      <c r="J739" s="15">
        <f>IF(M739="OK",G739*H739/100,"")</f>
        <v>48.0</v>
      </c>
      <c r="K739" s="15">
        <f>IF(M739="OK",G739*I739/100,"")</f>
        <v>15.6</v>
      </c>
      <c r="L739" s="15">
        <f>IF(M739="OK",J739-K739,"")</f>
        <v>32.4</v>
      </c>
      <c r="M739" s="16" t="str">
        <f>IF(A739="","",IF(IFERROR(AND(COUNTIF($A$6:$A$2005,A739)=1,ISNUMBER(B739),B739&gt;=DATE(2020,1,1),B739&lt;=DATE(2100,12,31),OR(C739="Online",C739="Retail",C739="Wholesale"),D739&lt;&gt;"",E739&lt;&gt;"",F739&lt;&gt;"",ISNUMBER(G739),G739&gt;0,G739=INT(G739),ISNUMBER(H739),H739&gt;=0,H739=INT(H739),ISNUMBER(I739),I739&gt;=0,I739=INT(I739)),FALSE),"OK","Check input"))</f>
        <v>OK</v>
      </c>
    </row>
    <row r="740" spans="1:13" ht="23" customHeight="1">
      <c r="A740" s="12" t="s">
        <v>786</v>
      </c>
      <c r="B740" s="13">
        <v>46239</v>
      </c>
      <c r="C740" s="12" t="s">
        <v>23</v>
      </c>
      <c r="D740" s="12" t="s">
        <v>24</v>
      </c>
      <c r="E740" s="12" t="s">
        <v>25</v>
      </c>
      <c r="F740" s="12" t="s">
        <v>26</v>
      </c>
      <c r="G740" s="14">
        <v>2</v>
      </c>
      <c r="H740" s="14">
        <v>4200</v>
      </c>
      <c r="I740" s="14">
        <v>1780</v>
      </c>
      <c r="J740" s="15">
        <f>IF(M740="OK",G740*H740/100,"")</f>
        <v>84.0</v>
      </c>
      <c r="K740" s="15">
        <f>IF(M740="OK",G740*I740/100,"")</f>
        <v>35.6</v>
      </c>
      <c r="L740" s="15">
        <f>IF(M740="OK",J740-K740,"")</f>
        <v>48.4</v>
      </c>
      <c r="M740" s="16" t="str">
        <f>IF(A740="","",IF(IFERROR(AND(COUNTIF($A$6:$A$2005,A740)=1,ISNUMBER(B740),B740&gt;=DATE(2020,1,1),B740&lt;=DATE(2100,12,31),OR(C740="Online",C740="Retail",C740="Wholesale"),D740&lt;&gt;"",E740&lt;&gt;"",F740&lt;&gt;"",ISNUMBER(G740),G740&gt;0,G740=INT(G740),ISNUMBER(H740),H740&gt;=0,H740=INT(H740),ISNUMBER(I740),I740&gt;=0,I740=INT(I740)),FALSE),"OK","Check input"))</f>
        <v>OK</v>
      </c>
    </row>
    <row r="741" spans="1:13" ht="23" customHeight="1">
      <c r="A741" s="12" t="s">
        <v>787</v>
      </c>
      <c r="B741" s="13">
        <v>46239</v>
      </c>
      <c r="C741" s="12" t="s">
        <v>23</v>
      </c>
      <c r="D741" s="12" t="s">
        <v>24</v>
      </c>
      <c r="E741" s="12" t="s">
        <v>25</v>
      </c>
      <c r="F741" s="12" t="s">
        <v>26</v>
      </c>
      <c r="G741" s="14">
        <v>1</v>
      </c>
      <c r="H741" s="14">
        <v>4200</v>
      </c>
      <c r="I741" s="14">
        <v>1780</v>
      </c>
      <c r="J741" s="15">
        <f>IF(M741="OK",G741*H741/100,"")</f>
        <v>42.0</v>
      </c>
      <c r="K741" s="15">
        <f>IF(M741="OK",G741*I741/100,"")</f>
        <v>17.8</v>
      </c>
      <c r="L741" s="15">
        <f>IF(M741="OK",J741-K741,"")</f>
        <v>24.2</v>
      </c>
      <c r="M741" s="16" t="str">
        <f>IF(A741="","",IF(IFERROR(AND(COUNTIF($A$6:$A$2005,A741)=1,ISNUMBER(B741),B741&gt;=DATE(2020,1,1),B741&lt;=DATE(2100,12,31),OR(C741="Online",C741="Retail",C741="Wholesale"),D741&lt;&gt;"",E741&lt;&gt;"",F741&lt;&gt;"",ISNUMBER(G741),G741&gt;0,G741=INT(G741),ISNUMBER(H741),H741&gt;=0,H741=INT(H741),ISNUMBER(I741),I741&gt;=0,I741=INT(I741)),FALSE),"OK","Check input"))</f>
        <v>OK</v>
      </c>
    </row>
    <row r="742" spans="1:13" ht="23" customHeight="1">
      <c r="A742" s="12" t="s">
        <v>788</v>
      </c>
      <c r="B742" s="13">
        <v>46239</v>
      </c>
      <c r="C742" s="12" t="s">
        <v>23</v>
      </c>
      <c r="D742" s="12" t="s">
        <v>43</v>
      </c>
      <c r="E742" s="12" t="s">
        <v>44</v>
      </c>
      <c r="F742" s="12" t="s">
        <v>45</v>
      </c>
      <c r="G742" s="14">
        <v>3</v>
      </c>
      <c r="H742" s="14">
        <v>2200</v>
      </c>
      <c r="I742" s="14">
        <v>850</v>
      </c>
      <c r="J742" s="15">
        <f>IF(M742="OK",G742*H742/100,"")</f>
        <v>66.0</v>
      </c>
      <c r="K742" s="15">
        <f>IF(M742="OK",G742*I742/100,"")</f>
        <v>25.5</v>
      </c>
      <c r="L742" s="15">
        <f>IF(M742="OK",J742-K742,"")</f>
        <v>40.5</v>
      </c>
      <c r="M742" s="16" t="str">
        <f>IF(A742="","",IF(IFERROR(AND(COUNTIF($A$6:$A$2005,A742)=1,ISNUMBER(B742),B742&gt;=DATE(2020,1,1),B742&lt;=DATE(2100,12,31),OR(C742="Online",C742="Retail",C742="Wholesale"),D742&lt;&gt;"",E742&lt;&gt;"",F742&lt;&gt;"",ISNUMBER(G742),G742&gt;0,G742=INT(G742),ISNUMBER(H742),H742&gt;=0,H742=INT(H742),ISNUMBER(I742),I742&gt;=0,I742=INT(I742)),FALSE),"OK","Check input"))</f>
        <v>OK</v>
      </c>
    </row>
    <row r="743" spans="1:13" ht="23" customHeight="1">
      <c r="A743" s="12" t="s">
        <v>789</v>
      </c>
      <c r="B743" s="13">
        <v>46240</v>
      </c>
      <c r="C743" s="12" t="s">
        <v>23</v>
      </c>
      <c r="D743" s="12" t="s">
        <v>69</v>
      </c>
      <c r="E743" s="12" t="s">
        <v>70</v>
      </c>
      <c r="F743" s="12" t="s">
        <v>31</v>
      </c>
      <c r="G743" s="14">
        <v>5</v>
      </c>
      <c r="H743" s="14">
        <v>3800</v>
      </c>
      <c r="I743" s="14">
        <v>1440</v>
      </c>
      <c r="J743" s="15">
        <f>IF(M743="OK",G743*H743/100,"")</f>
        <v>190.0</v>
      </c>
      <c r="K743" s="15">
        <f>IF(M743="OK",G743*I743/100,"")</f>
        <v>72.0</v>
      </c>
      <c r="L743" s="15">
        <f>IF(M743="OK",J743-K743,"")</f>
        <v>118.0</v>
      </c>
      <c r="M743" s="16" t="str">
        <f>IF(A743="","",IF(IFERROR(AND(COUNTIF($A$6:$A$2005,A743)=1,ISNUMBER(B743),B743&gt;=DATE(2020,1,1),B743&lt;=DATE(2100,12,31),OR(C743="Online",C743="Retail",C743="Wholesale"),D743&lt;&gt;"",E743&lt;&gt;"",F743&lt;&gt;"",ISNUMBER(G743),G743&gt;0,G743=INT(G743),ISNUMBER(H743),H743&gt;=0,H743=INT(H743),ISNUMBER(I743),I743&gt;=0,I743=INT(I743)),FALSE),"OK","Check input"))</f>
        <v>OK</v>
      </c>
    </row>
    <row r="744" spans="1:13" ht="23" customHeight="1">
      <c r="A744" s="12" t="s">
        <v>790</v>
      </c>
      <c r="B744" s="13">
        <v>46240</v>
      </c>
      <c r="C744" s="12" t="s">
        <v>28</v>
      </c>
      <c r="D744" s="12" t="s">
        <v>51</v>
      </c>
      <c r="E744" s="12" t="s">
        <v>52</v>
      </c>
      <c r="F744" s="12" t="s">
        <v>45</v>
      </c>
      <c r="G744" s="14">
        <v>2</v>
      </c>
      <c r="H744" s="14">
        <v>1600</v>
      </c>
      <c r="I744" s="14">
        <v>520</v>
      </c>
      <c r="J744" s="15">
        <f>IF(M744="OK",G744*H744/100,"")</f>
        <v>32.0</v>
      </c>
      <c r="K744" s="15">
        <f>IF(M744="OK",G744*I744/100,"")</f>
        <v>10.4</v>
      </c>
      <c r="L744" s="15">
        <f>IF(M744="OK",J744-K744,"")</f>
        <v>21.6</v>
      </c>
      <c r="M744" s="16" t="str">
        <f>IF(A744="","",IF(IFERROR(AND(COUNTIF($A$6:$A$2005,A744)=1,ISNUMBER(B744),B744&gt;=DATE(2020,1,1),B744&lt;=DATE(2100,12,31),OR(C744="Online",C744="Retail",C744="Wholesale"),D744&lt;&gt;"",E744&lt;&gt;"",F744&lt;&gt;"",ISNUMBER(G744),G744&gt;0,G744=INT(G744),ISNUMBER(H744),H744&gt;=0,H744=INT(H744),ISNUMBER(I744),I744&gt;=0,I744=INT(I744)),FALSE),"OK","Check input"))</f>
        <v>OK</v>
      </c>
    </row>
    <row r="745" spans="1:13" ht="23" customHeight="1">
      <c r="A745" s="12" t="s">
        <v>791</v>
      </c>
      <c r="B745" s="13">
        <v>46240</v>
      </c>
      <c r="C745" s="12" t="s">
        <v>28</v>
      </c>
      <c r="D745" s="12" t="s">
        <v>33</v>
      </c>
      <c r="E745" s="12" t="s">
        <v>34</v>
      </c>
      <c r="F745" s="12" t="s">
        <v>26</v>
      </c>
      <c r="G745" s="14">
        <v>5</v>
      </c>
      <c r="H745" s="14">
        <v>2800</v>
      </c>
      <c r="I745" s="14">
        <v>1100</v>
      </c>
      <c r="J745" s="15">
        <f>IF(M745="OK",G745*H745/100,"")</f>
        <v>140.0</v>
      </c>
      <c r="K745" s="15">
        <f>IF(M745="OK",G745*I745/100,"")</f>
        <v>55.0</v>
      </c>
      <c r="L745" s="15">
        <f>IF(M745="OK",J745-K745,"")</f>
        <v>85.0</v>
      </c>
      <c r="M745" s="16" t="str">
        <f>IF(A745="","",IF(IFERROR(AND(COUNTIF($A$6:$A$2005,A745)=1,ISNUMBER(B745),B745&gt;=DATE(2020,1,1),B745&lt;=DATE(2100,12,31),OR(C745="Online",C745="Retail",C745="Wholesale"),D745&lt;&gt;"",E745&lt;&gt;"",F745&lt;&gt;"",ISNUMBER(G745),G745&gt;0,G745=INT(G745),ISNUMBER(H745),H745&gt;=0,H745=INT(H745),ISNUMBER(I745),I745&gt;=0,I745=INT(I745)),FALSE),"OK","Check input"))</f>
        <v>OK</v>
      </c>
    </row>
    <row r="746" spans="1:13" ht="23" customHeight="1">
      <c r="A746" s="12" t="s">
        <v>792</v>
      </c>
      <c r="B746" s="13">
        <v>46240</v>
      </c>
      <c r="C746" s="12" t="s">
        <v>23</v>
      </c>
      <c r="D746" s="12" t="s">
        <v>75</v>
      </c>
      <c r="E746" s="12" t="s">
        <v>76</v>
      </c>
      <c r="F746" s="12" t="s">
        <v>31</v>
      </c>
      <c r="G746" s="14">
        <v>2</v>
      </c>
      <c r="H746" s="14">
        <v>4600</v>
      </c>
      <c r="I746" s="14">
        <v>1920</v>
      </c>
      <c r="J746" s="15">
        <f>IF(M746="OK",G746*H746/100,"")</f>
        <v>92.0</v>
      </c>
      <c r="K746" s="15">
        <f>IF(M746="OK",G746*I746/100,"")</f>
        <v>38.4</v>
      </c>
      <c r="L746" s="15">
        <f>IF(M746="OK",J746-K746,"")</f>
        <v>53.6</v>
      </c>
      <c r="M746" s="16" t="str">
        <f>IF(A746="","",IF(IFERROR(AND(COUNTIF($A$6:$A$2005,A746)=1,ISNUMBER(B746),B746&gt;=DATE(2020,1,1),B746&lt;=DATE(2100,12,31),OR(C746="Online",C746="Retail",C746="Wholesale"),D746&lt;&gt;"",E746&lt;&gt;"",F746&lt;&gt;"",ISNUMBER(G746),G746&gt;0,G746=INT(G746),ISNUMBER(H746),H746&gt;=0,H746=INT(H746),ISNUMBER(I746),I746&gt;=0,I746=INT(I746)),FALSE),"OK","Check input"))</f>
        <v>OK</v>
      </c>
    </row>
    <row r="747" spans="1:13" ht="23" customHeight="1">
      <c r="A747" s="12" t="s">
        <v>793</v>
      </c>
      <c r="B747" s="13">
        <v>46240</v>
      </c>
      <c r="C747" s="12" t="s">
        <v>28</v>
      </c>
      <c r="D747" s="12" t="s">
        <v>40</v>
      </c>
      <c r="E747" s="12" t="s">
        <v>41</v>
      </c>
      <c r="F747" s="12" t="s">
        <v>26</v>
      </c>
      <c r="G747" s="14">
        <v>5</v>
      </c>
      <c r="H747" s="14">
        <v>1200</v>
      </c>
      <c r="I747" s="14">
        <v>320</v>
      </c>
      <c r="J747" s="15">
        <f>IF(M747="OK",G747*H747/100,"")</f>
        <v>60.0</v>
      </c>
      <c r="K747" s="15">
        <f>IF(M747="OK",G747*I747/100,"")</f>
        <v>16.0</v>
      </c>
      <c r="L747" s="15">
        <f>IF(M747="OK",J747-K747,"")</f>
        <v>44.0</v>
      </c>
      <c r="M747" s="16" t="str">
        <f>IF(A747="","",IF(IFERROR(AND(COUNTIF($A$6:$A$2005,A747)=1,ISNUMBER(B747),B747&gt;=DATE(2020,1,1),B747&lt;=DATE(2100,12,31),OR(C747="Online",C747="Retail",C747="Wholesale"),D747&lt;&gt;"",E747&lt;&gt;"",F747&lt;&gt;"",ISNUMBER(G747),G747&gt;0,G747=INT(G747),ISNUMBER(H747),H747&gt;=0,H747=INT(H747),ISNUMBER(I747),I747&gt;=0,I747=INT(I747)),FALSE),"OK","Check input"))</f>
        <v>OK</v>
      </c>
    </row>
    <row r="748" spans="1:13" ht="23" customHeight="1">
      <c r="A748" s="12" t="s">
        <v>794</v>
      </c>
      <c r="B748" s="13">
        <v>46240</v>
      </c>
      <c r="C748" s="12" t="s">
        <v>28</v>
      </c>
      <c r="D748" s="12" t="s">
        <v>29</v>
      </c>
      <c r="E748" s="12" t="s">
        <v>30</v>
      </c>
      <c r="F748" s="12" t="s">
        <v>31</v>
      </c>
      <c r="G748" s="14">
        <v>2</v>
      </c>
      <c r="H748" s="14">
        <v>3200</v>
      </c>
      <c r="I748" s="14">
        <v>1350</v>
      </c>
      <c r="J748" s="15">
        <f>IF(M748="OK",G748*H748/100,"")</f>
        <v>64.0</v>
      </c>
      <c r="K748" s="15">
        <f>IF(M748="OK",G748*I748/100,"")</f>
        <v>27.0</v>
      </c>
      <c r="L748" s="15">
        <f>IF(M748="OK",J748-K748,"")</f>
        <v>37.0</v>
      </c>
      <c r="M748" s="16" t="str">
        <f>IF(A748="","",IF(IFERROR(AND(COUNTIF($A$6:$A$2005,A748)=1,ISNUMBER(B748),B748&gt;=DATE(2020,1,1),B748&lt;=DATE(2100,12,31),OR(C748="Online",C748="Retail",C748="Wholesale"),D748&lt;&gt;"",E748&lt;&gt;"",F748&lt;&gt;"",ISNUMBER(G748),G748&gt;0,G748=INT(G748),ISNUMBER(H748),H748&gt;=0,H748=INT(H748),ISNUMBER(I748),I748&gt;=0,I748=INT(I748)),FALSE),"OK","Check input"))</f>
        <v>OK</v>
      </c>
    </row>
    <row r="749" spans="1:13" ht="23" customHeight="1">
      <c r="A749" s="12" t="s">
        <v>795</v>
      </c>
      <c r="B749" s="13">
        <v>46241</v>
      </c>
      <c r="C749" s="12" t="s">
        <v>23</v>
      </c>
      <c r="D749" s="12" t="s">
        <v>51</v>
      </c>
      <c r="E749" s="12" t="s">
        <v>52</v>
      </c>
      <c r="F749" s="12" t="s">
        <v>45</v>
      </c>
      <c r="G749" s="14">
        <v>1</v>
      </c>
      <c r="H749" s="14">
        <v>1600</v>
      </c>
      <c r="I749" s="14">
        <v>520</v>
      </c>
      <c r="J749" s="15">
        <f>IF(M749="OK",G749*H749/100,"")</f>
        <v>16.0</v>
      </c>
      <c r="K749" s="15">
        <f>IF(M749="OK",G749*I749/100,"")</f>
        <v>5.2</v>
      </c>
      <c r="L749" s="15">
        <f>IF(M749="OK",J749-K749,"")</f>
        <v>10.8</v>
      </c>
      <c r="M749" s="16" t="str">
        <f>IF(A749="","",IF(IFERROR(AND(COUNTIF($A$6:$A$2005,A749)=1,ISNUMBER(B749),B749&gt;=DATE(2020,1,1),B749&lt;=DATE(2100,12,31),OR(C749="Online",C749="Retail",C749="Wholesale"),D749&lt;&gt;"",E749&lt;&gt;"",F749&lt;&gt;"",ISNUMBER(G749),G749&gt;0,G749=INT(G749),ISNUMBER(H749),H749&gt;=0,H749=INT(H749),ISNUMBER(I749),I749&gt;=0,I749=INT(I749)),FALSE),"OK","Check input"))</f>
        <v>OK</v>
      </c>
    </row>
    <row r="750" spans="1:13" ht="23" customHeight="1">
      <c r="A750" s="12" t="s">
        <v>796</v>
      </c>
      <c r="B750" s="13">
        <v>46241</v>
      </c>
      <c r="C750" s="12" t="s">
        <v>28</v>
      </c>
      <c r="D750" s="12" t="s">
        <v>43</v>
      </c>
      <c r="E750" s="12" t="s">
        <v>44</v>
      </c>
      <c r="F750" s="12" t="s">
        <v>45</v>
      </c>
      <c r="G750" s="14">
        <v>2</v>
      </c>
      <c r="H750" s="14">
        <v>2200</v>
      </c>
      <c r="I750" s="14">
        <v>850</v>
      </c>
      <c r="J750" s="15">
        <f>IF(M750="OK",G750*H750/100,"")</f>
        <v>44.0</v>
      </c>
      <c r="K750" s="15">
        <f>IF(M750="OK",G750*I750/100,"")</f>
        <v>17.0</v>
      </c>
      <c r="L750" s="15">
        <f>IF(M750="OK",J750-K750,"")</f>
        <v>27.0</v>
      </c>
      <c r="M750" s="16" t="str">
        <f>IF(A750="","",IF(IFERROR(AND(COUNTIF($A$6:$A$2005,A750)=1,ISNUMBER(B750),B750&gt;=DATE(2020,1,1),B750&lt;=DATE(2100,12,31),OR(C750="Online",C750="Retail",C750="Wholesale"),D750&lt;&gt;"",E750&lt;&gt;"",F750&lt;&gt;"",ISNUMBER(G750),G750&gt;0,G750=INT(G750),ISNUMBER(H750),H750&gt;=0,H750=INT(H750),ISNUMBER(I750),I750&gt;=0,I750=INT(I750)),FALSE),"OK","Check input"))</f>
        <v>OK</v>
      </c>
    </row>
    <row r="751" spans="1:13" ht="23" customHeight="1">
      <c r="A751" s="12" t="s">
        <v>797</v>
      </c>
      <c r="B751" s="13">
        <v>46241</v>
      </c>
      <c r="C751" s="12" t="s">
        <v>23</v>
      </c>
      <c r="D751" s="12" t="s">
        <v>43</v>
      </c>
      <c r="E751" s="12" t="s">
        <v>44</v>
      </c>
      <c r="F751" s="12" t="s">
        <v>45</v>
      </c>
      <c r="G751" s="14">
        <v>4</v>
      </c>
      <c r="H751" s="14">
        <v>2200</v>
      </c>
      <c r="I751" s="14">
        <v>850</v>
      </c>
      <c r="J751" s="15">
        <f>IF(M751="OK",G751*H751/100,"")</f>
        <v>88.0</v>
      </c>
      <c r="K751" s="15">
        <f>IF(M751="OK",G751*I751/100,"")</f>
        <v>34.0</v>
      </c>
      <c r="L751" s="15">
        <f>IF(M751="OK",J751-K751,"")</f>
        <v>54.0</v>
      </c>
      <c r="M751" s="16" t="str">
        <f>IF(A751="","",IF(IFERROR(AND(COUNTIF($A$6:$A$2005,A751)=1,ISNUMBER(B751),B751&gt;=DATE(2020,1,1),B751&lt;=DATE(2100,12,31),OR(C751="Online",C751="Retail",C751="Wholesale"),D751&lt;&gt;"",E751&lt;&gt;"",F751&lt;&gt;"",ISNUMBER(G751),G751&gt;0,G751=INT(G751),ISNUMBER(H751),H751&gt;=0,H751=INT(H751),ISNUMBER(I751),I751&gt;=0,I751=INT(I751)),FALSE),"OK","Check input"))</f>
        <v>OK</v>
      </c>
    </row>
    <row r="752" spans="1:13" ht="23" customHeight="1">
      <c r="A752" s="12" t="s">
        <v>798</v>
      </c>
      <c r="B752" s="13">
        <v>46241</v>
      </c>
      <c r="C752" s="12" t="s">
        <v>23</v>
      </c>
      <c r="D752" s="12" t="s">
        <v>37</v>
      </c>
      <c r="E752" s="12" t="s">
        <v>38</v>
      </c>
      <c r="F752" s="12" t="s">
        <v>31</v>
      </c>
      <c r="G752" s="14">
        <v>3</v>
      </c>
      <c r="H752" s="14">
        <v>1800</v>
      </c>
      <c r="I752" s="14">
        <v>690</v>
      </c>
      <c r="J752" s="15">
        <f>IF(M752="OK",G752*H752/100,"")</f>
        <v>54.0</v>
      </c>
      <c r="K752" s="15">
        <f>IF(M752="OK",G752*I752/100,"")</f>
        <v>20.7</v>
      </c>
      <c r="L752" s="15">
        <f>IF(M752="OK",J752-K752,"")</f>
        <v>33.3</v>
      </c>
      <c r="M752" s="16" t="str">
        <f>IF(A752="","",IF(IFERROR(AND(COUNTIF($A$6:$A$2005,A752)=1,ISNUMBER(B752),B752&gt;=DATE(2020,1,1),B752&lt;=DATE(2100,12,31),OR(C752="Online",C752="Retail",C752="Wholesale"),D752&lt;&gt;"",E752&lt;&gt;"",F752&lt;&gt;"",ISNUMBER(G752),G752&gt;0,G752=INT(G752),ISNUMBER(H752),H752&gt;=0,H752=INT(H752),ISNUMBER(I752),I752&gt;=0,I752=INT(I752)),FALSE),"OK","Check input"))</f>
        <v>OK</v>
      </c>
    </row>
    <row r="753" spans="1:13" ht="23" customHeight="1">
      <c r="A753" s="12" t="s">
        <v>799</v>
      </c>
      <c r="B753" s="13">
        <v>46241</v>
      </c>
      <c r="C753" s="12" t="s">
        <v>23</v>
      </c>
      <c r="D753" s="12" t="s">
        <v>75</v>
      </c>
      <c r="E753" s="12" t="s">
        <v>76</v>
      </c>
      <c r="F753" s="12" t="s">
        <v>31</v>
      </c>
      <c r="G753" s="14">
        <v>5</v>
      </c>
      <c r="H753" s="14">
        <v>4600</v>
      </c>
      <c r="I753" s="14">
        <v>1920</v>
      </c>
      <c r="J753" s="15">
        <f>IF(M753="OK",G753*H753/100,"")</f>
        <v>230.0</v>
      </c>
      <c r="K753" s="15">
        <f>IF(M753="OK",G753*I753/100,"")</f>
        <v>96.0</v>
      </c>
      <c r="L753" s="15">
        <f>IF(M753="OK",J753-K753,"")</f>
        <v>134.0</v>
      </c>
      <c r="M753" s="16" t="str">
        <f>IF(A753="","",IF(IFERROR(AND(COUNTIF($A$6:$A$2005,A753)=1,ISNUMBER(B753),B753&gt;=DATE(2020,1,1),B753&lt;=DATE(2100,12,31),OR(C753="Online",C753="Retail",C753="Wholesale"),D753&lt;&gt;"",E753&lt;&gt;"",F753&lt;&gt;"",ISNUMBER(G753),G753&gt;0,G753=INT(G753),ISNUMBER(H753),H753&gt;=0,H753=INT(H753),ISNUMBER(I753),I753&gt;=0,I753=INT(I753)),FALSE),"OK","Check input"))</f>
        <v>OK</v>
      </c>
    </row>
    <row r="754" spans="1:13" ht="23" customHeight="1">
      <c r="A754" s="12" t="s">
        <v>800</v>
      </c>
      <c r="B754" s="13">
        <v>46241</v>
      </c>
      <c r="C754" s="12" t="s">
        <v>23</v>
      </c>
      <c r="D754" s="12" t="s">
        <v>40</v>
      </c>
      <c r="E754" s="12" t="s">
        <v>41</v>
      </c>
      <c r="F754" s="12" t="s">
        <v>26</v>
      </c>
      <c r="G754" s="14">
        <v>3</v>
      </c>
      <c r="H754" s="14">
        <v>1200</v>
      </c>
      <c r="I754" s="14">
        <v>320</v>
      </c>
      <c r="J754" s="15">
        <f>IF(M754="OK",G754*H754/100,"")</f>
        <v>36.0</v>
      </c>
      <c r="K754" s="15">
        <f>IF(M754="OK",G754*I754/100,"")</f>
        <v>9.6</v>
      </c>
      <c r="L754" s="15">
        <f>IF(M754="OK",J754-K754,"")</f>
        <v>26.4</v>
      </c>
      <c r="M754" s="16" t="str">
        <f>IF(A754="","",IF(IFERROR(AND(COUNTIF($A$6:$A$2005,A754)=1,ISNUMBER(B754),B754&gt;=DATE(2020,1,1),B754&lt;=DATE(2100,12,31),OR(C754="Online",C754="Retail",C754="Wholesale"),D754&lt;&gt;"",E754&lt;&gt;"",F754&lt;&gt;"",ISNUMBER(G754),G754&gt;0,G754=INT(G754),ISNUMBER(H754),H754&gt;=0,H754=INT(H754),ISNUMBER(I754),I754&gt;=0,I754=INT(I754)),FALSE),"OK","Check input"))</f>
        <v>OK</v>
      </c>
    </row>
    <row r="755" spans="1:13" ht="23" customHeight="1">
      <c r="A755" s="12" t="s">
        <v>801</v>
      </c>
      <c r="B755" s="13">
        <v>46241</v>
      </c>
      <c r="C755" s="12" t="s">
        <v>28</v>
      </c>
      <c r="D755" s="12" t="s">
        <v>37</v>
      </c>
      <c r="E755" s="12" t="s">
        <v>38</v>
      </c>
      <c r="F755" s="12" t="s">
        <v>31</v>
      </c>
      <c r="G755" s="14">
        <v>3</v>
      </c>
      <c r="H755" s="14">
        <v>1800</v>
      </c>
      <c r="I755" s="14">
        <v>690</v>
      </c>
      <c r="J755" s="15">
        <f>IF(M755="OK",G755*H755/100,"")</f>
        <v>54.0</v>
      </c>
      <c r="K755" s="15">
        <f>IF(M755="OK",G755*I755/100,"")</f>
        <v>20.7</v>
      </c>
      <c r="L755" s="15">
        <f>IF(M755="OK",J755-K755,"")</f>
        <v>33.3</v>
      </c>
      <c r="M755" s="16" t="str">
        <f>IF(A755="","",IF(IFERROR(AND(COUNTIF($A$6:$A$2005,A755)=1,ISNUMBER(B755),B755&gt;=DATE(2020,1,1),B755&lt;=DATE(2100,12,31),OR(C755="Online",C755="Retail",C755="Wholesale"),D755&lt;&gt;"",E755&lt;&gt;"",F755&lt;&gt;"",ISNUMBER(G755),G755&gt;0,G755=INT(G755),ISNUMBER(H755),H755&gt;=0,H755=INT(H755),ISNUMBER(I755),I755&gt;=0,I755=INT(I755)),FALSE),"OK","Check input"))</f>
        <v>OK</v>
      </c>
    </row>
    <row r="756" spans="1:13" ht="23" customHeight="1">
      <c r="A756" s="12" t="s">
        <v>802</v>
      </c>
      <c r="B756" s="13">
        <v>46242</v>
      </c>
      <c r="C756" s="12" t="s">
        <v>28</v>
      </c>
      <c r="D756" s="12" t="s">
        <v>43</v>
      </c>
      <c r="E756" s="12" t="s">
        <v>44</v>
      </c>
      <c r="F756" s="12" t="s">
        <v>45</v>
      </c>
      <c r="G756" s="14">
        <v>1</v>
      </c>
      <c r="H756" s="14">
        <v>2200</v>
      </c>
      <c r="I756" s="14">
        <v>850</v>
      </c>
      <c r="J756" s="15">
        <f>IF(M756="OK",G756*H756/100,"")</f>
        <v>22.0</v>
      </c>
      <c r="K756" s="15">
        <f>IF(M756="OK",G756*I756/100,"")</f>
        <v>8.5</v>
      </c>
      <c r="L756" s="15">
        <f>IF(M756="OK",J756-K756,"")</f>
        <v>13.5</v>
      </c>
      <c r="M756" s="16" t="str">
        <f>IF(A756="","",IF(IFERROR(AND(COUNTIF($A$6:$A$2005,A756)=1,ISNUMBER(B756),B756&gt;=DATE(2020,1,1),B756&lt;=DATE(2100,12,31),OR(C756="Online",C756="Retail",C756="Wholesale"),D756&lt;&gt;"",E756&lt;&gt;"",F756&lt;&gt;"",ISNUMBER(G756),G756&gt;0,G756=INT(G756),ISNUMBER(H756),H756&gt;=0,H756=INT(H756),ISNUMBER(I756),I756&gt;=0,I756=INT(I756)),FALSE),"OK","Check input"))</f>
        <v>OK</v>
      </c>
    </row>
    <row r="757" spans="1:13" ht="23" customHeight="1">
      <c r="A757" s="12" t="s">
        <v>803</v>
      </c>
      <c r="B757" s="13">
        <v>46242</v>
      </c>
      <c r="C757" s="12" t="s">
        <v>28</v>
      </c>
      <c r="D757" s="12" t="s">
        <v>29</v>
      </c>
      <c r="E757" s="12" t="s">
        <v>30</v>
      </c>
      <c r="F757" s="12" t="s">
        <v>31</v>
      </c>
      <c r="G757" s="14">
        <v>2</v>
      </c>
      <c r="H757" s="14">
        <v>3200</v>
      </c>
      <c r="I757" s="14">
        <v>1350</v>
      </c>
      <c r="J757" s="15">
        <f>IF(M757="OK",G757*H757/100,"")</f>
        <v>64.0</v>
      </c>
      <c r="K757" s="15">
        <f>IF(M757="OK",G757*I757/100,"")</f>
        <v>27.0</v>
      </c>
      <c r="L757" s="15">
        <f>IF(M757="OK",J757-K757,"")</f>
        <v>37.0</v>
      </c>
      <c r="M757" s="16" t="str">
        <f>IF(A757="","",IF(IFERROR(AND(COUNTIF($A$6:$A$2005,A757)=1,ISNUMBER(B757),B757&gt;=DATE(2020,1,1),B757&lt;=DATE(2100,12,31),OR(C757="Online",C757="Retail",C757="Wholesale"),D757&lt;&gt;"",E757&lt;&gt;"",F757&lt;&gt;"",ISNUMBER(G757),G757&gt;0,G757=INT(G757),ISNUMBER(H757),H757&gt;=0,H757=INT(H757),ISNUMBER(I757),I757&gt;=0,I757=INT(I757)),FALSE),"OK","Check input"))</f>
        <v>OK</v>
      </c>
    </row>
    <row r="758" spans="1:13" ht="23" customHeight="1">
      <c r="A758" s="12" t="s">
        <v>804</v>
      </c>
      <c r="B758" s="13">
        <v>46242</v>
      </c>
      <c r="C758" s="12" t="s">
        <v>50</v>
      </c>
      <c r="D758" s="12" t="s">
        <v>69</v>
      </c>
      <c r="E758" s="12" t="s">
        <v>70</v>
      </c>
      <c r="F758" s="12" t="s">
        <v>31</v>
      </c>
      <c r="G758" s="14">
        <v>3</v>
      </c>
      <c r="H758" s="14">
        <v>3800</v>
      </c>
      <c r="I758" s="14">
        <v>1440</v>
      </c>
      <c r="J758" s="15">
        <f>IF(M758="OK",G758*H758/100,"")</f>
        <v>114.0</v>
      </c>
      <c r="K758" s="15">
        <f>IF(M758="OK",G758*I758/100,"")</f>
        <v>43.2</v>
      </c>
      <c r="L758" s="15">
        <f>IF(M758="OK",J758-K758,"")</f>
        <v>70.8</v>
      </c>
      <c r="M758" s="16" t="str">
        <f>IF(A758="","",IF(IFERROR(AND(COUNTIF($A$6:$A$2005,A758)=1,ISNUMBER(B758),B758&gt;=DATE(2020,1,1),B758&lt;=DATE(2100,12,31),OR(C758="Online",C758="Retail",C758="Wholesale"),D758&lt;&gt;"",E758&lt;&gt;"",F758&lt;&gt;"",ISNUMBER(G758),G758&gt;0,G758=INT(G758),ISNUMBER(H758),H758&gt;=0,H758=INT(H758),ISNUMBER(I758),I758&gt;=0,I758=INT(I758)),FALSE),"OK","Check input"))</f>
        <v>OK</v>
      </c>
    </row>
    <row r="759" spans="1:13" ht="23" customHeight="1">
      <c r="A759" s="12" t="s">
        <v>805</v>
      </c>
      <c r="B759" s="13">
        <v>46242</v>
      </c>
      <c r="C759" s="12" t="s">
        <v>28</v>
      </c>
      <c r="D759" s="12" t="s">
        <v>29</v>
      </c>
      <c r="E759" s="12" t="s">
        <v>30</v>
      </c>
      <c r="F759" s="12" t="s">
        <v>31</v>
      </c>
      <c r="G759" s="14">
        <v>5</v>
      </c>
      <c r="H759" s="14">
        <v>3200</v>
      </c>
      <c r="I759" s="14">
        <v>1350</v>
      </c>
      <c r="J759" s="15">
        <f>IF(M759="OK",G759*H759/100,"")</f>
        <v>160.0</v>
      </c>
      <c r="K759" s="15">
        <f>IF(M759="OK",G759*I759/100,"")</f>
        <v>67.5</v>
      </c>
      <c r="L759" s="15">
        <f>IF(M759="OK",J759-K759,"")</f>
        <v>92.5</v>
      </c>
      <c r="M759" s="16" t="str">
        <f>IF(A759="","",IF(IFERROR(AND(COUNTIF($A$6:$A$2005,A759)=1,ISNUMBER(B759),B759&gt;=DATE(2020,1,1),B759&lt;=DATE(2100,12,31),OR(C759="Online",C759="Retail",C759="Wholesale"),D759&lt;&gt;"",E759&lt;&gt;"",F759&lt;&gt;"",ISNUMBER(G759),G759&gt;0,G759=INT(G759),ISNUMBER(H759),H759&gt;=0,H759=INT(H759),ISNUMBER(I759),I759&gt;=0,I759=INT(I759)),FALSE),"OK","Check input"))</f>
        <v>OK</v>
      </c>
    </row>
    <row r="760" spans="1:13" ht="23" customHeight="1">
      <c r="A760" s="12" t="s">
        <v>806</v>
      </c>
      <c r="B760" s="13">
        <v>46242</v>
      </c>
      <c r="C760" s="12" t="s">
        <v>28</v>
      </c>
      <c r="D760" s="12" t="s">
        <v>51</v>
      </c>
      <c r="E760" s="12" t="s">
        <v>52</v>
      </c>
      <c r="F760" s="12" t="s">
        <v>45</v>
      </c>
      <c r="G760" s="14">
        <v>5</v>
      </c>
      <c r="H760" s="14">
        <v>1600</v>
      </c>
      <c r="I760" s="14">
        <v>520</v>
      </c>
      <c r="J760" s="15">
        <f>IF(M760="OK",G760*H760/100,"")</f>
        <v>80.0</v>
      </c>
      <c r="K760" s="15">
        <f>IF(M760="OK",G760*I760/100,"")</f>
        <v>26.0</v>
      </c>
      <c r="L760" s="15">
        <f>IF(M760="OK",J760-K760,"")</f>
        <v>54.0</v>
      </c>
      <c r="M760" s="16" t="str">
        <f>IF(A760="","",IF(IFERROR(AND(COUNTIF($A$6:$A$2005,A760)=1,ISNUMBER(B760),B760&gt;=DATE(2020,1,1),B760&lt;=DATE(2100,12,31),OR(C760="Online",C760="Retail",C760="Wholesale"),D760&lt;&gt;"",E760&lt;&gt;"",F760&lt;&gt;"",ISNUMBER(G760),G760&gt;0,G760=INT(G760),ISNUMBER(H760),H760&gt;=0,H760=INT(H760),ISNUMBER(I760),I760&gt;=0,I760=INT(I760)),FALSE),"OK","Check input"))</f>
        <v>OK</v>
      </c>
    </row>
    <row r="761" spans="1:13" ht="23" customHeight="1">
      <c r="A761" s="12" t="s">
        <v>807</v>
      </c>
      <c r="B761" s="13">
        <v>46242</v>
      </c>
      <c r="C761" s="12" t="s">
        <v>23</v>
      </c>
      <c r="D761" s="12" t="s">
        <v>69</v>
      </c>
      <c r="E761" s="12" t="s">
        <v>70</v>
      </c>
      <c r="F761" s="12" t="s">
        <v>31</v>
      </c>
      <c r="G761" s="14">
        <v>2</v>
      </c>
      <c r="H761" s="14">
        <v>3800</v>
      </c>
      <c r="I761" s="14">
        <v>1440</v>
      </c>
      <c r="J761" s="15">
        <f>IF(M761="OK",G761*H761/100,"")</f>
        <v>76.0</v>
      </c>
      <c r="K761" s="15">
        <f>IF(M761="OK",G761*I761/100,"")</f>
        <v>28.8</v>
      </c>
      <c r="L761" s="15">
        <f>IF(M761="OK",J761-K761,"")</f>
        <v>47.2</v>
      </c>
      <c r="M761" s="16" t="str">
        <f>IF(A761="","",IF(IFERROR(AND(COUNTIF($A$6:$A$2005,A761)=1,ISNUMBER(B761),B761&gt;=DATE(2020,1,1),B761&lt;=DATE(2100,12,31),OR(C761="Online",C761="Retail",C761="Wholesale"),D761&lt;&gt;"",E761&lt;&gt;"",F761&lt;&gt;"",ISNUMBER(G761),G761&gt;0,G761=INT(G761),ISNUMBER(H761),H761&gt;=0,H761=INT(H761),ISNUMBER(I761),I761&gt;=0,I761=INT(I761)),FALSE),"OK","Check input"))</f>
        <v>OK</v>
      </c>
    </row>
    <row r="762" spans="1:13" ht="23" customHeight="1">
      <c r="A762" s="12" t="s">
        <v>808</v>
      </c>
      <c r="B762" s="13">
        <v>46242</v>
      </c>
      <c r="C762" s="12" t="s">
        <v>23</v>
      </c>
      <c r="D762" s="12" t="s">
        <v>29</v>
      </c>
      <c r="E762" s="12" t="s">
        <v>30</v>
      </c>
      <c r="F762" s="12" t="s">
        <v>31</v>
      </c>
      <c r="G762" s="14">
        <v>4</v>
      </c>
      <c r="H762" s="14">
        <v>3200</v>
      </c>
      <c r="I762" s="14">
        <v>1350</v>
      </c>
      <c r="J762" s="15">
        <f>IF(M762="OK",G762*H762/100,"")</f>
        <v>128.0</v>
      </c>
      <c r="K762" s="15">
        <f>IF(M762="OK",G762*I762/100,"")</f>
        <v>54.0</v>
      </c>
      <c r="L762" s="15">
        <f>IF(M762="OK",J762-K762,"")</f>
        <v>74.0</v>
      </c>
      <c r="M762" s="16" t="str">
        <f>IF(A762="","",IF(IFERROR(AND(COUNTIF($A$6:$A$2005,A762)=1,ISNUMBER(B762),B762&gt;=DATE(2020,1,1),B762&lt;=DATE(2100,12,31),OR(C762="Online",C762="Retail",C762="Wholesale"),D762&lt;&gt;"",E762&lt;&gt;"",F762&lt;&gt;"",ISNUMBER(G762),G762&gt;0,G762=INT(G762),ISNUMBER(H762),H762&gt;=0,H762=INT(H762),ISNUMBER(I762),I762&gt;=0,I762=INT(I762)),FALSE),"OK","Check input"))</f>
        <v>OK</v>
      </c>
    </row>
    <row r="763" spans="1:13" ht="23" customHeight="1">
      <c r="A763" s="12" t="s">
        <v>809</v>
      </c>
      <c r="B763" s="13">
        <v>46242</v>
      </c>
      <c r="C763" s="12" t="s">
        <v>28</v>
      </c>
      <c r="D763" s="12" t="s">
        <v>24</v>
      </c>
      <c r="E763" s="12" t="s">
        <v>25</v>
      </c>
      <c r="F763" s="12" t="s">
        <v>26</v>
      </c>
      <c r="G763" s="14">
        <v>1</v>
      </c>
      <c r="H763" s="14">
        <v>4200</v>
      </c>
      <c r="I763" s="14">
        <v>1780</v>
      </c>
      <c r="J763" s="15">
        <f>IF(M763="OK",G763*H763/100,"")</f>
        <v>42.0</v>
      </c>
      <c r="K763" s="15">
        <f>IF(M763="OK",G763*I763/100,"")</f>
        <v>17.8</v>
      </c>
      <c r="L763" s="15">
        <f>IF(M763="OK",J763-K763,"")</f>
        <v>24.2</v>
      </c>
      <c r="M763" s="16" t="str">
        <f>IF(A763="","",IF(IFERROR(AND(COUNTIF($A$6:$A$2005,A763)=1,ISNUMBER(B763),B763&gt;=DATE(2020,1,1),B763&lt;=DATE(2100,12,31),OR(C763="Online",C763="Retail",C763="Wholesale"),D763&lt;&gt;"",E763&lt;&gt;"",F763&lt;&gt;"",ISNUMBER(G763),G763&gt;0,G763=INT(G763),ISNUMBER(H763),H763&gt;=0,H763=INT(H763),ISNUMBER(I763),I763&gt;=0,I763=INT(I763)),FALSE),"OK","Check input"))</f>
        <v>OK</v>
      </c>
    </row>
    <row r="764" spans="1:13" ht="23" customHeight="1">
      <c r="A764" s="12" t="s">
        <v>810</v>
      </c>
      <c r="B764" s="13">
        <v>46242</v>
      </c>
      <c r="C764" s="12" t="s">
        <v>28</v>
      </c>
      <c r="D764" s="12" t="s">
        <v>29</v>
      </c>
      <c r="E764" s="12" t="s">
        <v>30</v>
      </c>
      <c r="F764" s="12" t="s">
        <v>31</v>
      </c>
      <c r="G764" s="14">
        <v>2</v>
      </c>
      <c r="H764" s="14">
        <v>3200</v>
      </c>
      <c r="I764" s="14">
        <v>1350</v>
      </c>
      <c r="J764" s="15">
        <f>IF(M764="OK",G764*H764/100,"")</f>
        <v>64.0</v>
      </c>
      <c r="K764" s="15">
        <f>IF(M764="OK",G764*I764/100,"")</f>
        <v>27.0</v>
      </c>
      <c r="L764" s="15">
        <f>IF(M764="OK",J764-K764,"")</f>
        <v>37.0</v>
      </c>
      <c r="M764" s="16" t="str">
        <f>IF(A764="","",IF(IFERROR(AND(COUNTIF($A$6:$A$2005,A764)=1,ISNUMBER(B764),B764&gt;=DATE(2020,1,1),B764&lt;=DATE(2100,12,31),OR(C764="Online",C764="Retail",C764="Wholesale"),D764&lt;&gt;"",E764&lt;&gt;"",F764&lt;&gt;"",ISNUMBER(G764),G764&gt;0,G764=INT(G764),ISNUMBER(H764),H764&gt;=0,H764=INT(H764),ISNUMBER(I764),I764&gt;=0,I764=INT(I764)),FALSE),"OK","Check input"))</f>
        <v>OK</v>
      </c>
    </row>
    <row r="765" spans="1:13" ht="23" customHeight="1">
      <c r="A765" s="12" t="s">
        <v>811</v>
      </c>
      <c r="B765" s="13">
        <v>46242</v>
      </c>
      <c r="C765" s="12" t="s">
        <v>23</v>
      </c>
      <c r="D765" s="12" t="s">
        <v>51</v>
      </c>
      <c r="E765" s="12" t="s">
        <v>52</v>
      </c>
      <c r="F765" s="12" t="s">
        <v>45</v>
      </c>
      <c r="G765" s="14">
        <v>2</v>
      </c>
      <c r="H765" s="14">
        <v>1600</v>
      </c>
      <c r="I765" s="14">
        <v>520</v>
      </c>
      <c r="J765" s="15">
        <f>IF(M765="OK",G765*H765/100,"")</f>
        <v>32.0</v>
      </c>
      <c r="K765" s="15">
        <f>IF(M765="OK",G765*I765/100,"")</f>
        <v>10.4</v>
      </c>
      <c r="L765" s="15">
        <f>IF(M765="OK",J765-K765,"")</f>
        <v>21.6</v>
      </c>
      <c r="M765" s="16" t="str">
        <f>IF(A765="","",IF(IFERROR(AND(COUNTIF($A$6:$A$2005,A765)=1,ISNUMBER(B765),B765&gt;=DATE(2020,1,1),B765&lt;=DATE(2100,12,31),OR(C765="Online",C765="Retail",C765="Wholesale"),D765&lt;&gt;"",E765&lt;&gt;"",F765&lt;&gt;"",ISNUMBER(G765),G765&gt;0,G765=INT(G765),ISNUMBER(H765),H765&gt;=0,H765=INT(H765),ISNUMBER(I765),I765&gt;=0,I765=INT(I765)),FALSE),"OK","Check input"))</f>
        <v>OK</v>
      </c>
    </row>
    <row r="766" spans="1:13" ht="23" customHeight="1">
      <c r="A766" s="12" t="s">
        <v>812</v>
      </c>
      <c r="B766" s="13">
        <v>46242</v>
      </c>
      <c r="C766" s="12" t="s">
        <v>28</v>
      </c>
      <c r="D766" s="12" t="s">
        <v>29</v>
      </c>
      <c r="E766" s="12" t="s">
        <v>30</v>
      </c>
      <c r="F766" s="12" t="s">
        <v>31</v>
      </c>
      <c r="G766" s="14">
        <v>2</v>
      </c>
      <c r="H766" s="14">
        <v>3200</v>
      </c>
      <c r="I766" s="14">
        <v>1350</v>
      </c>
      <c r="J766" s="15">
        <f>IF(M766="OK",G766*H766/100,"")</f>
        <v>64.0</v>
      </c>
      <c r="K766" s="15">
        <f>IF(M766="OK",G766*I766/100,"")</f>
        <v>27.0</v>
      </c>
      <c r="L766" s="15">
        <f>IF(M766="OK",J766-K766,"")</f>
        <v>37.0</v>
      </c>
      <c r="M766" s="16" t="str">
        <f>IF(A766="","",IF(IFERROR(AND(COUNTIF($A$6:$A$2005,A766)=1,ISNUMBER(B766),B766&gt;=DATE(2020,1,1),B766&lt;=DATE(2100,12,31),OR(C766="Online",C766="Retail",C766="Wholesale"),D766&lt;&gt;"",E766&lt;&gt;"",F766&lt;&gt;"",ISNUMBER(G766),G766&gt;0,G766=INT(G766),ISNUMBER(H766),H766&gt;=0,H766=INT(H766),ISNUMBER(I766),I766&gt;=0,I766=INT(I766)),FALSE),"OK","Check input"))</f>
        <v>OK</v>
      </c>
    </row>
    <row r="767" spans="1:13" ht="23" customHeight="1">
      <c r="A767" s="12" t="s">
        <v>813</v>
      </c>
      <c r="B767" s="13">
        <v>46242</v>
      </c>
      <c r="C767" s="12" t="s">
        <v>28</v>
      </c>
      <c r="D767" s="12" t="s">
        <v>43</v>
      </c>
      <c r="E767" s="12" t="s">
        <v>44</v>
      </c>
      <c r="F767" s="12" t="s">
        <v>45</v>
      </c>
      <c r="G767" s="14">
        <v>5</v>
      </c>
      <c r="H767" s="14">
        <v>2200</v>
      </c>
      <c r="I767" s="14">
        <v>850</v>
      </c>
      <c r="J767" s="15">
        <f>IF(M767="OK",G767*H767/100,"")</f>
        <v>110.0</v>
      </c>
      <c r="K767" s="15">
        <f>IF(M767="OK",G767*I767/100,"")</f>
        <v>42.5</v>
      </c>
      <c r="L767" s="15">
        <f>IF(M767="OK",J767-K767,"")</f>
        <v>67.5</v>
      </c>
      <c r="M767" s="16" t="str">
        <f>IF(A767="","",IF(IFERROR(AND(COUNTIF($A$6:$A$2005,A767)=1,ISNUMBER(B767),B767&gt;=DATE(2020,1,1),B767&lt;=DATE(2100,12,31),OR(C767="Online",C767="Retail",C767="Wholesale"),D767&lt;&gt;"",E767&lt;&gt;"",F767&lt;&gt;"",ISNUMBER(G767),G767&gt;0,G767=INT(G767),ISNUMBER(H767),H767&gt;=0,H767=INT(H767),ISNUMBER(I767),I767&gt;=0,I767=INT(I767)),FALSE),"OK","Check input"))</f>
        <v>OK</v>
      </c>
    </row>
    <row r="768" spans="1:13" ht="23" customHeight="1">
      <c r="A768" s="12" t="s">
        <v>814</v>
      </c>
      <c r="B768" s="13">
        <v>46242</v>
      </c>
      <c r="C768" s="12" t="s">
        <v>23</v>
      </c>
      <c r="D768" s="12" t="s">
        <v>37</v>
      </c>
      <c r="E768" s="12" t="s">
        <v>38</v>
      </c>
      <c r="F768" s="12" t="s">
        <v>31</v>
      </c>
      <c r="G768" s="14">
        <v>4</v>
      </c>
      <c r="H768" s="14">
        <v>1800</v>
      </c>
      <c r="I768" s="14">
        <v>690</v>
      </c>
      <c r="J768" s="15">
        <f>IF(M768="OK",G768*H768/100,"")</f>
        <v>72.0</v>
      </c>
      <c r="K768" s="15">
        <f>IF(M768="OK",G768*I768/100,"")</f>
        <v>27.6</v>
      </c>
      <c r="L768" s="15">
        <f>IF(M768="OK",J768-K768,"")</f>
        <v>44.4</v>
      </c>
      <c r="M768" s="16" t="str">
        <f>IF(A768="","",IF(IFERROR(AND(COUNTIF($A$6:$A$2005,A768)=1,ISNUMBER(B768),B768&gt;=DATE(2020,1,1),B768&lt;=DATE(2100,12,31),OR(C768="Online",C768="Retail",C768="Wholesale"),D768&lt;&gt;"",E768&lt;&gt;"",F768&lt;&gt;"",ISNUMBER(G768),G768&gt;0,G768=INT(G768),ISNUMBER(H768),H768&gt;=0,H768=INT(H768),ISNUMBER(I768),I768&gt;=0,I768=INT(I768)),FALSE),"OK","Check input"))</f>
        <v>OK</v>
      </c>
    </row>
    <row r="769" spans="1:13" ht="23" customHeight="1">
      <c r="A769" s="12" t="s">
        <v>815</v>
      </c>
      <c r="B769" s="13">
        <v>46242</v>
      </c>
      <c r="C769" s="12" t="s">
        <v>28</v>
      </c>
      <c r="D769" s="12" t="s">
        <v>40</v>
      </c>
      <c r="E769" s="12" t="s">
        <v>41</v>
      </c>
      <c r="F769" s="12" t="s">
        <v>26</v>
      </c>
      <c r="G769" s="14">
        <v>3</v>
      </c>
      <c r="H769" s="14">
        <v>1200</v>
      </c>
      <c r="I769" s="14">
        <v>320</v>
      </c>
      <c r="J769" s="15">
        <f>IF(M769="OK",G769*H769/100,"")</f>
        <v>36.0</v>
      </c>
      <c r="K769" s="15">
        <f>IF(M769="OK",G769*I769/100,"")</f>
        <v>9.6</v>
      </c>
      <c r="L769" s="15">
        <f>IF(M769="OK",J769-K769,"")</f>
        <v>26.4</v>
      </c>
      <c r="M769" s="16" t="str">
        <f>IF(A769="","",IF(IFERROR(AND(COUNTIF($A$6:$A$2005,A769)=1,ISNUMBER(B769),B769&gt;=DATE(2020,1,1),B769&lt;=DATE(2100,12,31),OR(C769="Online",C769="Retail",C769="Wholesale"),D769&lt;&gt;"",E769&lt;&gt;"",F769&lt;&gt;"",ISNUMBER(G769),G769&gt;0,G769=INT(G769),ISNUMBER(H769),H769&gt;=0,H769=INT(H769),ISNUMBER(I769),I769&gt;=0,I769=INT(I769)),FALSE),"OK","Check input"))</f>
        <v>OK</v>
      </c>
    </row>
    <row r="770" spans="1:13" ht="23" customHeight="1">
      <c r="A770" s="12" t="s">
        <v>816</v>
      </c>
      <c r="B770" s="13">
        <v>46243</v>
      </c>
      <c r="C770" s="12" t="s">
        <v>23</v>
      </c>
      <c r="D770" s="12" t="s">
        <v>69</v>
      </c>
      <c r="E770" s="12" t="s">
        <v>70</v>
      </c>
      <c r="F770" s="12" t="s">
        <v>31</v>
      </c>
      <c r="G770" s="14">
        <v>3</v>
      </c>
      <c r="H770" s="14">
        <v>3800</v>
      </c>
      <c r="I770" s="14">
        <v>1440</v>
      </c>
      <c r="J770" s="15">
        <f>IF(M770="OK",G770*H770/100,"")</f>
        <v>114.0</v>
      </c>
      <c r="K770" s="15">
        <f>IF(M770="OK",G770*I770/100,"")</f>
        <v>43.2</v>
      </c>
      <c r="L770" s="15">
        <f>IF(M770="OK",J770-K770,"")</f>
        <v>70.8</v>
      </c>
      <c r="M770" s="16" t="str">
        <f>IF(A770="","",IF(IFERROR(AND(COUNTIF($A$6:$A$2005,A770)=1,ISNUMBER(B770),B770&gt;=DATE(2020,1,1),B770&lt;=DATE(2100,12,31),OR(C770="Online",C770="Retail",C770="Wholesale"),D770&lt;&gt;"",E770&lt;&gt;"",F770&lt;&gt;"",ISNUMBER(G770),G770&gt;0,G770=INT(G770),ISNUMBER(H770),H770&gt;=0,H770=INT(H770),ISNUMBER(I770),I770&gt;=0,I770=INT(I770)),FALSE),"OK","Check input"))</f>
        <v>OK</v>
      </c>
    </row>
    <row r="771" spans="1:13" ht="23" customHeight="1">
      <c r="A771" s="12" t="s">
        <v>817</v>
      </c>
      <c r="B771" s="13">
        <v>46243</v>
      </c>
      <c r="C771" s="12" t="s">
        <v>23</v>
      </c>
      <c r="D771" s="12" t="s">
        <v>43</v>
      </c>
      <c r="E771" s="12" t="s">
        <v>44</v>
      </c>
      <c r="F771" s="12" t="s">
        <v>45</v>
      </c>
      <c r="G771" s="14">
        <v>3</v>
      </c>
      <c r="H771" s="14">
        <v>2200</v>
      </c>
      <c r="I771" s="14">
        <v>850</v>
      </c>
      <c r="J771" s="15">
        <f>IF(M771="OK",G771*H771/100,"")</f>
        <v>66.0</v>
      </c>
      <c r="K771" s="15">
        <f>IF(M771="OK",G771*I771/100,"")</f>
        <v>25.5</v>
      </c>
      <c r="L771" s="15">
        <f>IF(M771="OK",J771-K771,"")</f>
        <v>40.5</v>
      </c>
      <c r="M771" s="16" t="str">
        <f>IF(A771="","",IF(IFERROR(AND(COUNTIF($A$6:$A$2005,A771)=1,ISNUMBER(B771),B771&gt;=DATE(2020,1,1),B771&lt;=DATE(2100,12,31),OR(C771="Online",C771="Retail",C771="Wholesale"),D771&lt;&gt;"",E771&lt;&gt;"",F771&lt;&gt;"",ISNUMBER(G771),G771&gt;0,G771=INT(G771),ISNUMBER(H771),H771&gt;=0,H771=INT(H771),ISNUMBER(I771),I771&gt;=0,I771=INT(I771)),FALSE),"OK","Check input"))</f>
        <v>OK</v>
      </c>
    </row>
    <row r="772" spans="1:13" ht="23" customHeight="1">
      <c r="A772" s="12" t="s">
        <v>818</v>
      </c>
      <c r="B772" s="13">
        <v>46243</v>
      </c>
      <c r="C772" s="12" t="s">
        <v>28</v>
      </c>
      <c r="D772" s="12" t="s">
        <v>56</v>
      </c>
      <c r="E772" s="12" t="s">
        <v>57</v>
      </c>
      <c r="F772" s="12" t="s">
        <v>26</v>
      </c>
      <c r="G772" s="14">
        <v>1</v>
      </c>
      <c r="H772" s="14">
        <v>2000</v>
      </c>
      <c r="I772" s="14">
        <v>730</v>
      </c>
      <c r="J772" s="15">
        <f>IF(M772="OK",G772*H772/100,"")</f>
        <v>20.0</v>
      </c>
      <c r="K772" s="15">
        <f>IF(M772="OK",G772*I772/100,"")</f>
        <v>7.3</v>
      </c>
      <c r="L772" s="15">
        <f>IF(M772="OK",J772-K772,"")</f>
        <v>12.7</v>
      </c>
      <c r="M772" s="16" t="str">
        <f>IF(A772="","",IF(IFERROR(AND(COUNTIF($A$6:$A$2005,A772)=1,ISNUMBER(B772),B772&gt;=DATE(2020,1,1),B772&lt;=DATE(2100,12,31),OR(C772="Online",C772="Retail",C772="Wholesale"),D772&lt;&gt;"",E772&lt;&gt;"",F772&lt;&gt;"",ISNUMBER(G772),G772&gt;0,G772=INT(G772),ISNUMBER(H772),H772&gt;=0,H772=INT(H772),ISNUMBER(I772),I772&gt;=0,I772=INT(I772)),FALSE),"OK","Check input"))</f>
        <v>OK</v>
      </c>
    </row>
    <row r="773" spans="1:13" ht="23" customHeight="1">
      <c r="A773" s="12" t="s">
        <v>819</v>
      </c>
      <c r="B773" s="13">
        <v>46243</v>
      </c>
      <c r="C773" s="12" t="s">
        <v>23</v>
      </c>
      <c r="D773" s="12" t="s">
        <v>43</v>
      </c>
      <c r="E773" s="12" t="s">
        <v>44</v>
      </c>
      <c r="F773" s="12" t="s">
        <v>45</v>
      </c>
      <c r="G773" s="14">
        <v>1</v>
      </c>
      <c r="H773" s="14">
        <v>2200</v>
      </c>
      <c r="I773" s="14">
        <v>850</v>
      </c>
      <c r="J773" s="15">
        <f>IF(M773="OK",G773*H773/100,"")</f>
        <v>22.0</v>
      </c>
      <c r="K773" s="15">
        <f>IF(M773="OK",G773*I773/100,"")</f>
        <v>8.5</v>
      </c>
      <c r="L773" s="15">
        <f>IF(M773="OK",J773-K773,"")</f>
        <v>13.5</v>
      </c>
      <c r="M773" s="16" t="str">
        <f>IF(A773="","",IF(IFERROR(AND(COUNTIF($A$6:$A$2005,A773)=1,ISNUMBER(B773),B773&gt;=DATE(2020,1,1),B773&lt;=DATE(2100,12,31),OR(C773="Online",C773="Retail",C773="Wholesale"),D773&lt;&gt;"",E773&lt;&gt;"",F773&lt;&gt;"",ISNUMBER(G773),G773&gt;0,G773=INT(G773),ISNUMBER(H773),H773&gt;=0,H773=INT(H773),ISNUMBER(I773),I773&gt;=0,I773=INT(I773)),FALSE),"OK","Check input"))</f>
        <v>OK</v>
      </c>
    </row>
    <row r="774" spans="1:13" ht="23" customHeight="1">
      <c r="A774" s="12" t="s">
        <v>820</v>
      </c>
      <c r="B774" s="13">
        <v>46243</v>
      </c>
      <c r="C774" s="12" t="s">
        <v>28</v>
      </c>
      <c r="D774" s="12" t="s">
        <v>33</v>
      </c>
      <c r="E774" s="12" t="s">
        <v>34</v>
      </c>
      <c r="F774" s="12" t="s">
        <v>26</v>
      </c>
      <c r="G774" s="14">
        <v>4</v>
      </c>
      <c r="H774" s="14">
        <v>2800</v>
      </c>
      <c r="I774" s="14">
        <v>1100</v>
      </c>
      <c r="J774" s="15">
        <f>IF(M774="OK",G774*H774/100,"")</f>
        <v>112.0</v>
      </c>
      <c r="K774" s="15">
        <f>IF(M774="OK",G774*I774/100,"")</f>
        <v>44.0</v>
      </c>
      <c r="L774" s="15">
        <f>IF(M774="OK",J774-K774,"")</f>
        <v>68.0</v>
      </c>
      <c r="M774" s="16" t="str">
        <f>IF(A774="","",IF(IFERROR(AND(COUNTIF($A$6:$A$2005,A774)=1,ISNUMBER(B774),B774&gt;=DATE(2020,1,1),B774&lt;=DATE(2100,12,31),OR(C774="Online",C774="Retail",C774="Wholesale"),D774&lt;&gt;"",E774&lt;&gt;"",F774&lt;&gt;"",ISNUMBER(G774),G774&gt;0,G774=INT(G774),ISNUMBER(H774),H774&gt;=0,H774=INT(H774),ISNUMBER(I774),I774&gt;=0,I774=INT(I774)),FALSE),"OK","Check input"))</f>
        <v>OK</v>
      </c>
    </row>
    <row r="775" spans="1:13" ht="23" customHeight="1">
      <c r="A775" s="12" t="s">
        <v>821</v>
      </c>
      <c r="B775" s="13">
        <v>46243</v>
      </c>
      <c r="C775" s="12" t="s">
        <v>23</v>
      </c>
      <c r="D775" s="12" t="s">
        <v>37</v>
      </c>
      <c r="E775" s="12" t="s">
        <v>38</v>
      </c>
      <c r="F775" s="12" t="s">
        <v>31</v>
      </c>
      <c r="G775" s="14">
        <v>1</v>
      </c>
      <c r="H775" s="14">
        <v>1800</v>
      </c>
      <c r="I775" s="14">
        <v>690</v>
      </c>
      <c r="J775" s="15">
        <f>IF(M775="OK",G775*H775/100,"")</f>
        <v>18.0</v>
      </c>
      <c r="K775" s="15">
        <f>IF(M775="OK",G775*I775/100,"")</f>
        <v>6.9</v>
      </c>
      <c r="L775" s="15">
        <f>IF(M775="OK",J775-K775,"")</f>
        <v>11.1</v>
      </c>
      <c r="M775" s="16" t="str">
        <f>IF(A775="","",IF(IFERROR(AND(COUNTIF($A$6:$A$2005,A775)=1,ISNUMBER(B775),B775&gt;=DATE(2020,1,1),B775&lt;=DATE(2100,12,31),OR(C775="Online",C775="Retail",C775="Wholesale"),D775&lt;&gt;"",E775&lt;&gt;"",F775&lt;&gt;"",ISNUMBER(G775),G775&gt;0,G775=INT(G775),ISNUMBER(H775),H775&gt;=0,H775=INT(H775),ISNUMBER(I775),I775&gt;=0,I775=INT(I775)),FALSE),"OK","Check input"))</f>
        <v>OK</v>
      </c>
    </row>
    <row r="776" spans="1:13" ht="23" customHeight="1">
      <c r="A776" s="12" t="s">
        <v>822</v>
      </c>
      <c r="B776" s="13">
        <v>46244</v>
      </c>
      <c r="C776" s="12" t="s">
        <v>28</v>
      </c>
      <c r="D776" s="12" t="s">
        <v>40</v>
      </c>
      <c r="E776" s="12" t="s">
        <v>41</v>
      </c>
      <c r="F776" s="12" t="s">
        <v>26</v>
      </c>
      <c r="G776" s="14">
        <v>4</v>
      </c>
      <c r="H776" s="14">
        <v>1200</v>
      </c>
      <c r="I776" s="14">
        <v>320</v>
      </c>
      <c r="J776" s="15">
        <f>IF(M776="OK",G776*H776/100,"")</f>
        <v>48.0</v>
      </c>
      <c r="K776" s="15">
        <f>IF(M776="OK",G776*I776/100,"")</f>
        <v>12.8</v>
      </c>
      <c r="L776" s="15">
        <f>IF(M776="OK",J776-K776,"")</f>
        <v>35.2</v>
      </c>
      <c r="M776" s="16" t="str">
        <f>IF(A776="","",IF(IFERROR(AND(COUNTIF($A$6:$A$2005,A776)=1,ISNUMBER(B776),B776&gt;=DATE(2020,1,1),B776&lt;=DATE(2100,12,31),OR(C776="Online",C776="Retail",C776="Wholesale"),D776&lt;&gt;"",E776&lt;&gt;"",F776&lt;&gt;"",ISNUMBER(G776),G776&gt;0,G776=INT(G776),ISNUMBER(H776),H776&gt;=0,H776=INT(H776),ISNUMBER(I776),I776&gt;=0,I776=INT(I776)),FALSE),"OK","Check input"))</f>
        <v>OK</v>
      </c>
    </row>
    <row r="777" spans="1:13" ht="23" customHeight="1">
      <c r="A777" s="12" t="s">
        <v>823</v>
      </c>
      <c r="B777" s="13">
        <v>46244</v>
      </c>
      <c r="C777" s="12" t="s">
        <v>23</v>
      </c>
      <c r="D777" s="12" t="s">
        <v>51</v>
      </c>
      <c r="E777" s="12" t="s">
        <v>52</v>
      </c>
      <c r="F777" s="12" t="s">
        <v>45</v>
      </c>
      <c r="G777" s="14">
        <v>1</v>
      </c>
      <c r="H777" s="14">
        <v>1600</v>
      </c>
      <c r="I777" s="14">
        <v>520</v>
      </c>
      <c r="J777" s="15">
        <f>IF(M777="OK",G777*H777/100,"")</f>
        <v>16.0</v>
      </c>
      <c r="K777" s="15">
        <f>IF(M777="OK",G777*I777/100,"")</f>
        <v>5.2</v>
      </c>
      <c r="L777" s="15">
        <f>IF(M777="OK",J777-K777,"")</f>
        <v>10.8</v>
      </c>
      <c r="M777" s="16" t="str">
        <f>IF(A777="","",IF(IFERROR(AND(COUNTIF($A$6:$A$2005,A777)=1,ISNUMBER(B777),B777&gt;=DATE(2020,1,1),B777&lt;=DATE(2100,12,31),OR(C777="Online",C777="Retail",C777="Wholesale"),D777&lt;&gt;"",E777&lt;&gt;"",F777&lt;&gt;"",ISNUMBER(G777),G777&gt;0,G777=INT(G777),ISNUMBER(H777),H777&gt;=0,H777=INT(H777),ISNUMBER(I777),I777&gt;=0,I777=INT(I777)),FALSE),"OK","Check input"))</f>
        <v>OK</v>
      </c>
    </row>
    <row r="778" spans="1:13" ht="23" customHeight="1">
      <c r="A778" s="12" t="s">
        <v>824</v>
      </c>
      <c r="B778" s="13">
        <v>46244</v>
      </c>
      <c r="C778" s="12" t="s">
        <v>28</v>
      </c>
      <c r="D778" s="12" t="s">
        <v>40</v>
      </c>
      <c r="E778" s="12" t="s">
        <v>41</v>
      </c>
      <c r="F778" s="12" t="s">
        <v>26</v>
      </c>
      <c r="G778" s="14">
        <v>3</v>
      </c>
      <c r="H778" s="14">
        <v>1200</v>
      </c>
      <c r="I778" s="14">
        <v>320</v>
      </c>
      <c r="J778" s="15">
        <f>IF(M778="OK",G778*H778/100,"")</f>
        <v>36.0</v>
      </c>
      <c r="K778" s="15">
        <f>IF(M778="OK",G778*I778/100,"")</f>
        <v>9.6</v>
      </c>
      <c r="L778" s="15">
        <f>IF(M778="OK",J778-K778,"")</f>
        <v>26.4</v>
      </c>
      <c r="M778" s="16" t="str">
        <f>IF(A778="","",IF(IFERROR(AND(COUNTIF($A$6:$A$2005,A778)=1,ISNUMBER(B778),B778&gt;=DATE(2020,1,1),B778&lt;=DATE(2100,12,31),OR(C778="Online",C778="Retail",C778="Wholesale"),D778&lt;&gt;"",E778&lt;&gt;"",F778&lt;&gt;"",ISNUMBER(G778),G778&gt;0,G778=INT(G778),ISNUMBER(H778),H778&gt;=0,H778=INT(H778),ISNUMBER(I778),I778&gt;=0,I778=INT(I778)),FALSE),"OK","Check input"))</f>
        <v>OK</v>
      </c>
    </row>
    <row r="779" spans="1:13" ht="23" customHeight="1">
      <c r="A779" s="12" t="s">
        <v>825</v>
      </c>
      <c r="B779" s="13">
        <v>46244</v>
      </c>
      <c r="C779" s="12" t="s">
        <v>28</v>
      </c>
      <c r="D779" s="12" t="s">
        <v>47</v>
      </c>
      <c r="E779" s="12" t="s">
        <v>48</v>
      </c>
      <c r="F779" s="12" t="s">
        <v>45</v>
      </c>
      <c r="G779" s="14">
        <v>5</v>
      </c>
      <c r="H779" s="14">
        <v>1400</v>
      </c>
      <c r="I779" s="14">
        <v>410</v>
      </c>
      <c r="J779" s="15">
        <f>IF(M779="OK",G779*H779/100,"")</f>
        <v>70.0</v>
      </c>
      <c r="K779" s="15">
        <f>IF(M779="OK",G779*I779/100,"")</f>
        <v>20.5</v>
      </c>
      <c r="L779" s="15">
        <f>IF(M779="OK",J779-K779,"")</f>
        <v>49.5</v>
      </c>
      <c r="M779" s="16" t="str">
        <f>IF(A779="","",IF(IFERROR(AND(COUNTIF($A$6:$A$2005,A779)=1,ISNUMBER(B779),B779&gt;=DATE(2020,1,1),B779&lt;=DATE(2100,12,31),OR(C779="Online",C779="Retail",C779="Wholesale"),D779&lt;&gt;"",E779&lt;&gt;"",F779&lt;&gt;"",ISNUMBER(G779),G779&gt;0,G779=INT(G779),ISNUMBER(H779),H779&gt;=0,H779=INT(H779),ISNUMBER(I779),I779&gt;=0,I779=INT(I779)),FALSE),"OK","Check input"))</f>
        <v>OK</v>
      </c>
    </row>
    <row r="780" spans="1:13" ht="23" customHeight="1">
      <c r="A780" s="12" t="s">
        <v>826</v>
      </c>
      <c r="B780" s="13">
        <v>46244</v>
      </c>
      <c r="C780" s="12" t="s">
        <v>23</v>
      </c>
      <c r="D780" s="12" t="s">
        <v>33</v>
      </c>
      <c r="E780" s="12" t="s">
        <v>34</v>
      </c>
      <c r="F780" s="12" t="s">
        <v>26</v>
      </c>
      <c r="G780" s="14">
        <v>2</v>
      </c>
      <c r="H780" s="14">
        <v>2800</v>
      </c>
      <c r="I780" s="14">
        <v>1100</v>
      </c>
      <c r="J780" s="15">
        <f>IF(M780="OK",G780*H780/100,"")</f>
        <v>56.0</v>
      </c>
      <c r="K780" s="15">
        <f>IF(M780="OK",G780*I780/100,"")</f>
        <v>22.0</v>
      </c>
      <c r="L780" s="15">
        <f>IF(M780="OK",J780-K780,"")</f>
        <v>34.0</v>
      </c>
      <c r="M780" s="16" t="str">
        <f>IF(A780="","",IF(IFERROR(AND(COUNTIF($A$6:$A$2005,A780)=1,ISNUMBER(B780),B780&gt;=DATE(2020,1,1),B780&lt;=DATE(2100,12,31),OR(C780="Online",C780="Retail",C780="Wholesale"),D780&lt;&gt;"",E780&lt;&gt;"",F780&lt;&gt;"",ISNUMBER(G780),G780&gt;0,G780=INT(G780),ISNUMBER(H780),H780&gt;=0,H780=INT(H780),ISNUMBER(I780),I780&gt;=0,I780=INT(I780)),FALSE),"OK","Check input"))</f>
        <v>OK</v>
      </c>
    </row>
    <row r="781" spans="1:13" ht="23" customHeight="1">
      <c r="A781" s="12" t="s">
        <v>827</v>
      </c>
      <c r="B781" s="13">
        <v>46244</v>
      </c>
      <c r="C781" s="12" t="s">
        <v>23</v>
      </c>
      <c r="D781" s="12" t="s">
        <v>69</v>
      </c>
      <c r="E781" s="12" t="s">
        <v>70</v>
      </c>
      <c r="F781" s="12" t="s">
        <v>31</v>
      </c>
      <c r="G781" s="14">
        <v>4</v>
      </c>
      <c r="H781" s="14">
        <v>3800</v>
      </c>
      <c r="I781" s="14">
        <v>1440</v>
      </c>
      <c r="J781" s="15">
        <f>IF(M781="OK",G781*H781/100,"")</f>
        <v>152.0</v>
      </c>
      <c r="K781" s="15">
        <f>IF(M781="OK",G781*I781/100,"")</f>
        <v>57.6</v>
      </c>
      <c r="L781" s="15">
        <f>IF(M781="OK",J781-K781,"")</f>
        <v>94.4</v>
      </c>
      <c r="M781" s="16" t="str">
        <f>IF(A781="","",IF(IFERROR(AND(COUNTIF($A$6:$A$2005,A781)=1,ISNUMBER(B781),B781&gt;=DATE(2020,1,1),B781&lt;=DATE(2100,12,31),OR(C781="Online",C781="Retail",C781="Wholesale"),D781&lt;&gt;"",E781&lt;&gt;"",F781&lt;&gt;"",ISNUMBER(G781),G781&gt;0,G781=INT(G781),ISNUMBER(H781),H781&gt;=0,H781=INT(H781),ISNUMBER(I781),I781&gt;=0,I781=INT(I781)),FALSE),"OK","Check input"))</f>
        <v>OK</v>
      </c>
    </row>
    <row r="782" spans="1:13" ht="23" customHeight="1">
      <c r="A782" s="12" t="s">
        <v>828</v>
      </c>
      <c r="B782" s="13">
        <v>46244</v>
      </c>
      <c r="C782" s="12" t="s">
        <v>23</v>
      </c>
      <c r="D782" s="12" t="s">
        <v>51</v>
      </c>
      <c r="E782" s="12" t="s">
        <v>52</v>
      </c>
      <c r="F782" s="12" t="s">
        <v>45</v>
      </c>
      <c r="G782" s="14">
        <v>1</v>
      </c>
      <c r="H782" s="14">
        <v>1600</v>
      </c>
      <c r="I782" s="14">
        <v>520</v>
      </c>
      <c r="J782" s="15">
        <f>IF(M782="OK",G782*H782/100,"")</f>
        <v>16.0</v>
      </c>
      <c r="K782" s="15">
        <f>IF(M782="OK",G782*I782/100,"")</f>
        <v>5.2</v>
      </c>
      <c r="L782" s="15">
        <f>IF(M782="OK",J782-K782,"")</f>
        <v>10.8</v>
      </c>
      <c r="M782" s="16" t="str">
        <f>IF(A782="","",IF(IFERROR(AND(COUNTIF($A$6:$A$2005,A782)=1,ISNUMBER(B782),B782&gt;=DATE(2020,1,1),B782&lt;=DATE(2100,12,31),OR(C782="Online",C782="Retail",C782="Wholesale"),D782&lt;&gt;"",E782&lt;&gt;"",F782&lt;&gt;"",ISNUMBER(G782),G782&gt;0,G782=INT(G782),ISNUMBER(H782),H782&gt;=0,H782=INT(H782),ISNUMBER(I782),I782&gt;=0,I782=INT(I782)),FALSE),"OK","Check input"))</f>
        <v>OK</v>
      </c>
    </row>
    <row r="783" spans="1:13" ht="23" customHeight="1">
      <c r="A783" s="12" t="s">
        <v>829</v>
      </c>
      <c r="B783" s="13">
        <v>46244</v>
      </c>
      <c r="C783" s="12" t="s">
        <v>28</v>
      </c>
      <c r="D783" s="12" t="s">
        <v>75</v>
      </c>
      <c r="E783" s="12" t="s">
        <v>76</v>
      </c>
      <c r="F783" s="12" t="s">
        <v>31</v>
      </c>
      <c r="G783" s="14">
        <v>4</v>
      </c>
      <c r="H783" s="14">
        <v>4600</v>
      </c>
      <c r="I783" s="14">
        <v>1920</v>
      </c>
      <c r="J783" s="15">
        <f>IF(M783="OK",G783*H783/100,"")</f>
        <v>184.0</v>
      </c>
      <c r="K783" s="15">
        <f>IF(M783="OK",G783*I783/100,"")</f>
        <v>76.8</v>
      </c>
      <c r="L783" s="15">
        <f>IF(M783="OK",J783-K783,"")</f>
        <v>107.2</v>
      </c>
      <c r="M783" s="16" t="str">
        <f>IF(A783="","",IF(IFERROR(AND(COUNTIF($A$6:$A$2005,A783)=1,ISNUMBER(B783),B783&gt;=DATE(2020,1,1),B783&lt;=DATE(2100,12,31),OR(C783="Online",C783="Retail",C783="Wholesale"),D783&lt;&gt;"",E783&lt;&gt;"",F783&lt;&gt;"",ISNUMBER(G783),G783&gt;0,G783=INT(G783),ISNUMBER(H783),H783&gt;=0,H783=INT(H783),ISNUMBER(I783),I783&gt;=0,I783=INT(I783)),FALSE),"OK","Check input"))</f>
        <v>OK</v>
      </c>
    </row>
    <row r="784" spans="1:13" ht="23" customHeight="1">
      <c r="A784" s="12" t="s">
        <v>830</v>
      </c>
      <c r="B784" s="13">
        <v>46245</v>
      </c>
      <c r="C784" s="12" t="s">
        <v>28</v>
      </c>
      <c r="D784" s="12" t="s">
        <v>69</v>
      </c>
      <c r="E784" s="12" t="s">
        <v>70</v>
      </c>
      <c r="F784" s="12" t="s">
        <v>31</v>
      </c>
      <c r="G784" s="14">
        <v>2</v>
      </c>
      <c r="H784" s="14">
        <v>3800</v>
      </c>
      <c r="I784" s="14">
        <v>1440</v>
      </c>
      <c r="J784" s="15">
        <f>IF(M784="OK",G784*H784/100,"")</f>
        <v>76.0</v>
      </c>
      <c r="K784" s="15">
        <f>IF(M784="OK",G784*I784/100,"")</f>
        <v>28.8</v>
      </c>
      <c r="L784" s="15">
        <f>IF(M784="OK",J784-K784,"")</f>
        <v>47.2</v>
      </c>
      <c r="M784" s="16" t="str">
        <f>IF(A784="","",IF(IFERROR(AND(COUNTIF($A$6:$A$2005,A784)=1,ISNUMBER(B784),B784&gt;=DATE(2020,1,1),B784&lt;=DATE(2100,12,31),OR(C784="Online",C784="Retail",C784="Wholesale"),D784&lt;&gt;"",E784&lt;&gt;"",F784&lt;&gt;"",ISNUMBER(G784),G784&gt;0,G784=INT(G784),ISNUMBER(H784),H784&gt;=0,H784=INT(H784),ISNUMBER(I784),I784&gt;=0,I784=INT(I784)),FALSE),"OK","Check input"))</f>
        <v>OK</v>
      </c>
    </row>
    <row r="785" spans="1:13" ht="23" customHeight="1">
      <c r="A785" s="12" t="s">
        <v>831</v>
      </c>
      <c r="B785" s="13">
        <v>46245</v>
      </c>
      <c r="C785" s="12" t="s">
        <v>23</v>
      </c>
      <c r="D785" s="12" t="s">
        <v>56</v>
      </c>
      <c r="E785" s="12" t="s">
        <v>57</v>
      </c>
      <c r="F785" s="12" t="s">
        <v>26</v>
      </c>
      <c r="G785" s="14">
        <v>4</v>
      </c>
      <c r="H785" s="14">
        <v>2000</v>
      </c>
      <c r="I785" s="14">
        <v>730</v>
      </c>
      <c r="J785" s="15">
        <f>IF(M785="OK",G785*H785/100,"")</f>
        <v>80.0</v>
      </c>
      <c r="K785" s="15">
        <f>IF(M785="OK",G785*I785/100,"")</f>
        <v>29.2</v>
      </c>
      <c r="L785" s="15">
        <f>IF(M785="OK",J785-K785,"")</f>
        <v>50.8</v>
      </c>
      <c r="M785" s="16" t="str">
        <f>IF(A785="","",IF(IFERROR(AND(COUNTIF($A$6:$A$2005,A785)=1,ISNUMBER(B785),B785&gt;=DATE(2020,1,1),B785&lt;=DATE(2100,12,31),OR(C785="Online",C785="Retail",C785="Wholesale"),D785&lt;&gt;"",E785&lt;&gt;"",F785&lt;&gt;"",ISNUMBER(G785),G785&gt;0,G785=INT(G785),ISNUMBER(H785),H785&gt;=0,H785=INT(H785),ISNUMBER(I785),I785&gt;=0,I785=INT(I785)),FALSE),"OK","Check input"))</f>
        <v>OK</v>
      </c>
    </row>
    <row r="786" spans="1:13" ht="23" customHeight="1">
      <c r="A786" s="12" t="s">
        <v>832</v>
      </c>
      <c r="B786" s="13">
        <v>46245</v>
      </c>
      <c r="C786" s="12" t="s">
        <v>23</v>
      </c>
      <c r="D786" s="12" t="s">
        <v>33</v>
      </c>
      <c r="E786" s="12" t="s">
        <v>34</v>
      </c>
      <c r="F786" s="12" t="s">
        <v>26</v>
      </c>
      <c r="G786" s="14">
        <v>2</v>
      </c>
      <c r="H786" s="14">
        <v>2800</v>
      </c>
      <c r="I786" s="14">
        <v>1100</v>
      </c>
      <c r="J786" s="15">
        <f>IF(M786="OK",G786*H786/100,"")</f>
        <v>56.0</v>
      </c>
      <c r="K786" s="15">
        <f>IF(M786="OK",G786*I786/100,"")</f>
        <v>22.0</v>
      </c>
      <c r="L786" s="15">
        <f>IF(M786="OK",J786-K786,"")</f>
        <v>34.0</v>
      </c>
      <c r="M786" s="16" t="str">
        <f>IF(A786="","",IF(IFERROR(AND(COUNTIF($A$6:$A$2005,A786)=1,ISNUMBER(B786),B786&gt;=DATE(2020,1,1),B786&lt;=DATE(2100,12,31),OR(C786="Online",C786="Retail",C786="Wholesale"),D786&lt;&gt;"",E786&lt;&gt;"",F786&lt;&gt;"",ISNUMBER(G786),G786&gt;0,G786=INT(G786),ISNUMBER(H786),H786&gt;=0,H786=INT(H786),ISNUMBER(I786),I786&gt;=0,I786=INT(I786)),FALSE),"OK","Check input"))</f>
        <v>OK</v>
      </c>
    </row>
    <row r="787" spans="1:13" ht="23" customHeight="1">
      <c r="A787" s="12" t="s">
        <v>833</v>
      </c>
      <c r="B787" s="13">
        <v>46245</v>
      </c>
      <c r="C787" s="12" t="s">
        <v>23</v>
      </c>
      <c r="D787" s="12" t="s">
        <v>75</v>
      </c>
      <c r="E787" s="12" t="s">
        <v>76</v>
      </c>
      <c r="F787" s="12" t="s">
        <v>31</v>
      </c>
      <c r="G787" s="14">
        <v>1</v>
      </c>
      <c r="H787" s="14">
        <v>4600</v>
      </c>
      <c r="I787" s="14">
        <v>1920</v>
      </c>
      <c r="J787" s="15">
        <f>IF(M787="OK",G787*H787/100,"")</f>
        <v>46.0</v>
      </c>
      <c r="K787" s="15">
        <f>IF(M787="OK",G787*I787/100,"")</f>
        <v>19.2</v>
      </c>
      <c r="L787" s="15">
        <f>IF(M787="OK",J787-K787,"")</f>
        <v>26.8</v>
      </c>
      <c r="M787" s="16" t="str">
        <f>IF(A787="","",IF(IFERROR(AND(COUNTIF($A$6:$A$2005,A787)=1,ISNUMBER(B787),B787&gt;=DATE(2020,1,1),B787&lt;=DATE(2100,12,31),OR(C787="Online",C787="Retail",C787="Wholesale"),D787&lt;&gt;"",E787&lt;&gt;"",F787&lt;&gt;"",ISNUMBER(G787),G787&gt;0,G787=INT(G787),ISNUMBER(H787),H787&gt;=0,H787=INT(H787),ISNUMBER(I787),I787&gt;=0,I787=INT(I787)),FALSE),"OK","Check input"))</f>
        <v>OK</v>
      </c>
    </row>
    <row r="788" spans="1:13" ht="23" customHeight="1">
      <c r="A788" s="12" t="s">
        <v>834</v>
      </c>
      <c r="B788" s="13">
        <v>46245</v>
      </c>
      <c r="C788" s="12" t="s">
        <v>50</v>
      </c>
      <c r="D788" s="12" t="s">
        <v>51</v>
      </c>
      <c r="E788" s="12" t="s">
        <v>52</v>
      </c>
      <c r="F788" s="12" t="s">
        <v>45</v>
      </c>
      <c r="G788" s="14">
        <v>2</v>
      </c>
      <c r="H788" s="14">
        <v>1600</v>
      </c>
      <c r="I788" s="14">
        <v>520</v>
      </c>
      <c r="J788" s="15">
        <f>IF(M788="OK",G788*H788/100,"")</f>
        <v>32.0</v>
      </c>
      <c r="K788" s="15">
        <f>IF(M788="OK",G788*I788/100,"")</f>
        <v>10.4</v>
      </c>
      <c r="L788" s="15">
        <f>IF(M788="OK",J788-K788,"")</f>
        <v>21.6</v>
      </c>
      <c r="M788" s="16" t="str">
        <f>IF(A788="","",IF(IFERROR(AND(COUNTIF($A$6:$A$2005,A788)=1,ISNUMBER(B788),B788&gt;=DATE(2020,1,1),B788&lt;=DATE(2100,12,31),OR(C788="Online",C788="Retail",C788="Wholesale"),D788&lt;&gt;"",E788&lt;&gt;"",F788&lt;&gt;"",ISNUMBER(G788),G788&gt;0,G788=INT(G788),ISNUMBER(H788),H788&gt;=0,H788=INT(H788),ISNUMBER(I788),I788&gt;=0,I788=INT(I788)),FALSE),"OK","Check input"))</f>
        <v>OK</v>
      </c>
    </row>
    <row r="789" spans="1:13" ht="23" customHeight="1">
      <c r="A789" s="12" t="s">
        <v>835</v>
      </c>
      <c r="B789" s="13">
        <v>46245</v>
      </c>
      <c r="C789" s="12" t="s">
        <v>28</v>
      </c>
      <c r="D789" s="12" t="s">
        <v>47</v>
      </c>
      <c r="E789" s="12" t="s">
        <v>48</v>
      </c>
      <c r="F789" s="12" t="s">
        <v>45</v>
      </c>
      <c r="G789" s="14">
        <v>4</v>
      </c>
      <c r="H789" s="14">
        <v>1400</v>
      </c>
      <c r="I789" s="14">
        <v>410</v>
      </c>
      <c r="J789" s="15">
        <f>IF(M789="OK",G789*H789/100,"")</f>
        <v>56.0</v>
      </c>
      <c r="K789" s="15">
        <f>IF(M789="OK",G789*I789/100,"")</f>
        <v>16.4</v>
      </c>
      <c r="L789" s="15">
        <f>IF(M789="OK",J789-K789,"")</f>
        <v>39.6</v>
      </c>
      <c r="M789" s="16" t="str">
        <f>IF(A789="","",IF(IFERROR(AND(COUNTIF($A$6:$A$2005,A789)=1,ISNUMBER(B789),B789&gt;=DATE(2020,1,1),B789&lt;=DATE(2100,12,31),OR(C789="Online",C789="Retail",C789="Wholesale"),D789&lt;&gt;"",E789&lt;&gt;"",F789&lt;&gt;"",ISNUMBER(G789),G789&gt;0,G789=INT(G789),ISNUMBER(H789),H789&gt;=0,H789=INT(H789),ISNUMBER(I789),I789&gt;=0,I789=INT(I789)),FALSE),"OK","Check input"))</f>
        <v>OK</v>
      </c>
    </row>
    <row r="790" spans="1:13" ht="23" customHeight="1">
      <c r="A790" s="12" t="s">
        <v>836</v>
      </c>
      <c r="B790" s="13">
        <v>46245</v>
      </c>
      <c r="C790" s="12" t="s">
        <v>23</v>
      </c>
      <c r="D790" s="12" t="s">
        <v>56</v>
      </c>
      <c r="E790" s="12" t="s">
        <v>57</v>
      </c>
      <c r="F790" s="12" t="s">
        <v>26</v>
      </c>
      <c r="G790" s="14">
        <v>4</v>
      </c>
      <c r="H790" s="14">
        <v>2000</v>
      </c>
      <c r="I790" s="14">
        <v>730</v>
      </c>
      <c r="J790" s="15">
        <f>IF(M790="OK",G790*H790/100,"")</f>
        <v>80.0</v>
      </c>
      <c r="K790" s="15">
        <f>IF(M790="OK",G790*I790/100,"")</f>
        <v>29.2</v>
      </c>
      <c r="L790" s="15">
        <f>IF(M790="OK",J790-K790,"")</f>
        <v>50.8</v>
      </c>
      <c r="M790" s="16" t="str">
        <f>IF(A790="","",IF(IFERROR(AND(COUNTIF($A$6:$A$2005,A790)=1,ISNUMBER(B790),B790&gt;=DATE(2020,1,1),B790&lt;=DATE(2100,12,31),OR(C790="Online",C790="Retail",C790="Wholesale"),D790&lt;&gt;"",E790&lt;&gt;"",F790&lt;&gt;"",ISNUMBER(G790),G790&gt;0,G790=INT(G790),ISNUMBER(H790),H790&gt;=0,H790=INT(H790),ISNUMBER(I790),I790&gt;=0,I790=INT(I790)),FALSE),"OK","Check input"))</f>
        <v>OK</v>
      </c>
    </row>
    <row r="791" spans="1:13" ht="23" customHeight="1">
      <c r="A791" s="12" t="s">
        <v>837</v>
      </c>
      <c r="B791" s="13">
        <v>46245</v>
      </c>
      <c r="C791" s="12" t="s">
        <v>28</v>
      </c>
      <c r="D791" s="12" t="s">
        <v>56</v>
      </c>
      <c r="E791" s="12" t="s">
        <v>57</v>
      </c>
      <c r="F791" s="12" t="s">
        <v>26</v>
      </c>
      <c r="G791" s="14">
        <v>2</v>
      </c>
      <c r="H791" s="14">
        <v>2000</v>
      </c>
      <c r="I791" s="14">
        <v>730</v>
      </c>
      <c r="J791" s="15">
        <f>IF(M791="OK",G791*H791/100,"")</f>
        <v>40.0</v>
      </c>
      <c r="K791" s="15">
        <f>IF(M791="OK",G791*I791/100,"")</f>
        <v>14.6</v>
      </c>
      <c r="L791" s="15">
        <f>IF(M791="OK",J791-K791,"")</f>
        <v>25.4</v>
      </c>
      <c r="M791" s="16" t="str">
        <f>IF(A791="","",IF(IFERROR(AND(COUNTIF($A$6:$A$2005,A791)=1,ISNUMBER(B791),B791&gt;=DATE(2020,1,1),B791&lt;=DATE(2100,12,31),OR(C791="Online",C791="Retail",C791="Wholesale"),D791&lt;&gt;"",E791&lt;&gt;"",F791&lt;&gt;"",ISNUMBER(G791),G791&gt;0,G791=INT(G791),ISNUMBER(H791),H791&gt;=0,H791=INT(H791),ISNUMBER(I791),I791&gt;=0,I791=INT(I791)),FALSE),"OK","Check input"))</f>
        <v>OK</v>
      </c>
    </row>
    <row r="792" spans="1:13" ht="23" customHeight="1">
      <c r="A792" s="12" t="s">
        <v>838</v>
      </c>
      <c r="B792" s="13">
        <v>46245</v>
      </c>
      <c r="C792" s="12" t="s">
        <v>50</v>
      </c>
      <c r="D792" s="12" t="s">
        <v>33</v>
      </c>
      <c r="E792" s="12" t="s">
        <v>34</v>
      </c>
      <c r="F792" s="12" t="s">
        <v>26</v>
      </c>
      <c r="G792" s="14">
        <v>3</v>
      </c>
      <c r="H792" s="14">
        <v>2800</v>
      </c>
      <c r="I792" s="14">
        <v>1100</v>
      </c>
      <c r="J792" s="15">
        <f>IF(M792="OK",G792*H792/100,"")</f>
        <v>84.0</v>
      </c>
      <c r="K792" s="15">
        <f>IF(M792="OK",G792*I792/100,"")</f>
        <v>33.0</v>
      </c>
      <c r="L792" s="15">
        <f>IF(M792="OK",J792-K792,"")</f>
        <v>51.0</v>
      </c>
      <c r="M792" s="16" t="str">
        <f>IF(A792="","",IF(IFERROR(AND(COUNTIF($A$6:$A$2005,A792)=1,ISNUMBER(B792),B792&gt;=DATE(2020,1,1),B792&lt;=DATE(2100,12,31),OR(C792="Online",C792="Retail",C792="Wholesale"),D792&lt;&gt;"",E792&lt;&gt;"",F792&lt;&gt;"",ISNUMBER(G792),G792&gt;0,G792=INT(G792),ISNUMBER(H792),H792&gt;=0,H792=INT(H792),ISNUMBER(I792),I792&gt;=0,I792=INT(I792)),FALSE),"OK","Check input"))</f>
        <v>OK</v>
      </c>
    </row>
    <row r="793" spans="1:13" ht="23" customHeight="1">
      <c r="A793" s="12" t="s">
        <v>839</v>
      </c>
      <c r="B793" s="13">
        <v>46245</v>
      </c>
      <c r="C793" s="12" t="s">
        <v>23</v>
      </c>
      <c r="D793" s="12" t="s">
        <v>29</v>
      </c>
      <c r="E793" s="12" t="s">
        <v>30</v>
      </c>
      <c r="F793" s="12" t="s">
        <v>31</v>
      </c>
      <c r="G793" s="14">
        <v>5</v>
      </c>
      <c r="H793" s="14">
        <v>3200</v>
      </c>
      <c r="I793" s="14">
        <v>1350</v>
      </c>
      <c r="J793" s="15">
        <f>IF(M793="OK",G793*H793/100,"")</f>
        <v>160.0</v>
      </c>
      <c r="K793" s="15">
        <f>IF(M793="OK",G793*I793/100,"")</f>
        <v>67.5</v>
      </c>
      <c r="L793" s="15">
        <f>IF(M793="OK",J793-K793,"")</f>
        <v>92.5</v>
      </c>
      <c r="M793" s="16" t="str">
        <f>IF(A793="","",IF(IFERROR(AND(COUNTIF($A$6:$A$2005,A793)=1,ISNUMBER(B793),B793&gt;=DATE(2020,1,1),B793&lt;=DATE(2100,12,31),OR(C793="Online",C793="Retail",C793="Wholesale"),D793&lt;&gt;"",E793&lt;&gt;"",F793&lt;&gt;"",ISNUMBER(G793),G793&gt;0,G793=INT(G793),ISNUMBER(H793),H793&gt;=0,H793=INT(H793),ISNUMBER(I793),I793&gt;=0,I793=INT(I793)),FALSE),"OK","Check input"))</f>
        <v>OK</v>
      </c>
    </row>
    <row r="794" spans="1:13" ht="23" customHeight="1">
      <c r="A794" s="12" t="s">
        <v>840</v>
      </c>
      <c r="B794" s="13">
        <v>46245</v>
      </c>
      <c r="C794" s="12" t="s">
        <v>23</v>
      </c>
      <c r="D794" s="12" t="s">
        <v>43</v>
      </c>
      <c r="E794" s="12" t="s">
        <v>44</v>
      </c>
      <c r="F794" s="12" t="s">
        <v>45</v>
      </c>
      <c r="G794" s="14">
        <v>5</v>
      </c>
      <c r="H794" s="14">
        <v>2200</v>
      </c>
      <c r="I794" s="14">
        <v>850</v>
      </c>
      <c r="J794" s="15">
        <f>IF(M794="OK",G794*H794/100,"")</f>
        <v>110.0</v>
      </c>
      <c r="K794" s="15">
        <f>IF(M794="OK",G794*I794/100,"")</f>
        <v>42.5</v>
      </c>
      <c r="L794" s="15">
        <f>IF(M794="OK",J794-K794,"")</f>
        <v>67.5</v>
      </c>
      <c r="M794" s="16" t="str">
        <f>IF(A794="","",IF(IFERROR(AND(COUNTIF($A$6:$A$2005,A794)=1,ISNUMBER(B794),B794&gt;=DATE(2020,1,1),B794&lt;=DATE(2100,12,31),OR(C794="Online",C794="Retail",C794="Wholesale"),D794&lt;&gt;"",E794&lt;&gt;"",F794&lt;&gt;"",ISNUMBER(G794),G794&gt;0,G794=INT(G794),ISNUMBER(H794),H794&gt;=0,H794=INT(H794),ISNUMBER(I794),I794&gt;=0,I794=INT(I794)),FALSE),"OK","Check input"))</f>
        <v>OK</v>
      </c>
    </row>
    <row r="795" spans="1:13" ht="23" customHeight="1">
      <c r="A795" s="12" t="s">
        <v>841</v>
      </c>
      <c r="B795" s="13">
        <v>46245</v>
      </c>
      <c r="C795" s="12" t="s">
        <v>28</v>
      </c>
      <c r="D795" s="12" t="s">
        <v>69</v>
      </c>
      <c r="E795" s="12" t="s">
        <v>70</v>
      </c>
      <c r="F795" s="12" t="s">
        <v>31</v>
      </c>
      <c r="G795" s="14">
        <v>5</v>
      </c>
      <c r="H795" s="14">
        <v>3800</v>
      </c>
      <c r="I795" s="14">
        <v>1440</v>
      </c>
      <c r="J795" s="15">
        <f>IF(M795="OK",G795*H795/100,"")</f>
        <v>190.0</v>
      </c>
      <c r="K795" s="15">
        <f>IF(M795="OK",G795*I795/100,"")</f>
        <v>72.0</v>
      </c>
      <c r="L795" s="15">
        <f>IF(M795="OK",J795-K795,"")</f>
        <v>118.0</v>
      </c>
      <c r="M795" s="16" t="str">
        <f>IF(A795="","",IF(IFERROR(AND(COUNTIF($A$6:$A$2005,A795)=1,ISNUMBER(B795),B795&gt;=DATE(2020,1,1),B795&lt;=DATE(2100,12,31),OR(C795="Online",C795="Retail",C795="Wholesale"),D795&lt;&gt;"",E795&lt;&gt;"",F795&lt;&gt;"",ISNUMBER(G795),G795&gt;0,G795=INT(G795),ISNUMBER(H795),H795&gt;=0,H795=INT(H795),ISNUMBER(I795),I795&gt;=0,I795=INT(I795)),FALSE),"OK","Check input"))</f>
        <v>OK</v>
      </c>
    </row>
    <row r="796" spans="1:13" ht="23" customHeight="1">
      <c r="A796" s="12" t="s">
        <v>842</v>
      </c>
      <c r="B796" s="13">
        <v>46245</v>
      </c>
      <c r="C796" s="12" t="s">
        <v>23</v>
      </c>
      <c r="D796" s="12" t="s">
        <v>69</v>
      </c>
      <c r="E796" s="12" t="s">
        <v>70</v>
      </c>
      <c r="F796" s="12" t="s">
        <v>31</v>
      </c>
      <c r="G796" s="14">
        <v>5</v>
      </c>
      <c r="H796" s="14">
        <v>3800</v>
      </c>
      <c r="I796" s="14">
        <v>1440</v>
      </c>
      <c r="J796" s="15">
        <f>IF(M796="OK",G796*H796/100,"")</f>
        <v>190.0</v>
      </c>
      <c r="K796" s="15">
        <f>IF(M796="OK",G796*I796/100,"")</f>
        <v>72.0</v>
      </c>
      <c r="L796" s="15">
        <f>IF(M796="OK",J796-K796,"")</f>
        <v>118.0</v>
      </c>
      <c r="M796" s="16" t="str">
        <f>IF(A796="","",IF(IFERROR(AND(COUNTIF($A$6:$A$2005,A796)=1,ISNUMBER(B796),B796&gt;=DATE(2020,1,1),B796&lt;=DATE(2100,12,31),OR(C796="Online",C796="Retail",C796="Wholesale"),D796&lt;&gt;"",E796&lt;&gt;"",F796&lt;&gt;"",ISNUMBER(G796),G796&gt;0,G796=INT(G796),ISNUMBER(H796),H796&gt;=0,H796=INT(H796),ISNUMBER(I796),I796&gt;=0,I796=INT(I796)),FALSE),"OK","Check input"))</f>
        <v>OK</v>
      </c>
    </row>
    <row r="797" spans="1:13" ht="23" customHeight="1">
      <c r="A797" s="12" t="s">
        <v>843</v>
      </c>
      <c r="B797" s="13">
        <v>46245</v>
      </c>
      <c r="C797" s="12" t="s">
        <v>28</v>
      </c>
      <c r="D797" s="12" t="s">
        <v>51</v>
      </c>
      <c r="E797" s="12" t="s">
        <v>52</v>
      </c>
      <c r="F797" s="12" t="s">
        <v>45</v>
      </c>
      <c r="G797" s="14">
        <v>4</v>
      </c>
      <c r="H797" s="14">
        <v>1600</v>
      </c>
      <c r="I797" s="14">
        <v>520</v>
      </c>
      <c r="J797" s="15">
        <f>IF(M797="OK",G797*H797/100,"")</f>
        <v>64.0</v>
      </c>
      <c r="K797" s="15">
        <f>IF(M797="OK",G797*I797/100,"")</f>
        <v>20.8</v>
      </c>
      <c r="L797" s="15">
        <f>IF(M797="OK",J797-K797,"")</f>
        <v>43.2</v>
      </c>
      <c r="M797" s="16" t="str">
        <f>IF(A797="","",IF(IFERROR(AND(COUNTIF($A$6:$A$2005,A797)=1,ISNUMBER(B797),B797&gt;=DATE(2020,1,1),B797&lt;=DATE(2100,12,31),OR(C797="Online",C797="Retail",C797="Wholesale"),D797&lt;&gt;"",E797&lt;&gt;"",F797&lt;&gt;"",ISNUMBER(G797),G797&gt;0,G797=INT(G797),ISNUMBER(H797),H797&gt;=0,H797=INT(H797),ISNUMBER(I797),I797&gt;=0,I797=INT(I797)),FALSE),"OK","Check input"))</f>
        <v>OK</v>
      </c>
    </row>
    <row r="798" spans="1:13" ht="23" customHeight="1">
      <c r="A798" s="12" t="s">
        <v>844</v>
      </c>
      <c r="B798" s="13">
        <v>46246</v>
      </c>
      <c r="C798" s="12" t="s">
        <v>28</v>
      </c>
      <c r="D798" s="12" t="s">
        <v>43</v>
      </c>
      <c r="E798" s="12" t="s">
        <v>44</v>
      </c>
      <c r="F798" s="12" t="s">
        <v>45</v>
      </c>
      <c r="G798" s="14">
        <v>4</v>
      </c>
      <c r="H798" s="14">
        <v>2200</v>
      </c>
      <c r="I798" s="14">
        <v>850</v>
      </c>
      <c r="J798" s="15">
        <f>IF(M798="OK",G798*H798/100,"")</f>
        <v>88.0</v>
      </c>
      <c r="K798" s="15">
        <f>IF(M798="OK",G798*I798/100,"")</f>
        <v>34.0</v>
      </c>
      <c r="L798" s="15">
        <f>IF(M798="OK",J798-K798,"")</f>
        <v>54.0</v>
      </c>
      <c r="M798" s="16" t="str">
        <f>IF(A798="","",IF(IFERROR(AND(COUNTIF($A$6:$A$2005,A798)=1,ISNUMBER(B798),B798&gt;=DATE(2020,1,1),B798&lt;=DATE(2100,12,31),OR(C798="Online",C798="Retail",C798="Wholesale"),D798&lt;&gt;"",E798&lt;&gt;"",F798&lt;&gt;"",ISNUMBER(G798),G798&gt;0,G798=INT(G798),ISNUMBER(H798),H798&gt;=0,H798=INT(H798),ISNUMBER(I798),I798&gt;=0,I798=INT(I798)),FALSE),"OK","Check input"))</f>
        <v>OK</v>
      </c>
    </row>
    <row r="799" spans="1:13" ht="23" customHeight="1">
      <c r="A799" s="12" t="s">
        <v>845</v>
      </c>
      <c r="B799" s="13">
        <v>46246</v>
      </c>
      <c r="C799" s="12" t="s">
        <v>23</v>
      </c>
      <c r="D799" s="12" t="s">
        <v>24</v>
      </c>
      <c r="E799" s="12" t="s">
        <v>25</v>
      </c>
      <c r="F799" s="12" t="s">
        <v>26</v>
      </c>
      <c r="G799" s="14">
        <v>3</v>
      </c>
      <c r="H799" s="14">
        <v>4200</v>
      </c>
      <c r="I799" s="14">
        <v>1780</v>
      </c>
      <c r="J799" s="15">
        <f>IF(M799="OK",G799*H799/100,"")</f>
        <v>126.0</v>
      </c>
      <c r="K799" s="15">
        <f>IF(M799="OK",G799*I799/100,"")</f>
        <v>53.4</v>
      </c>
      <c r="L799" s="15">
        <f>IF(M799="OK",J799-K799,"")</f>
        <v>72.6</v>
      </c>
      <c r="M799" s="16" t="str">
        <f>IF(A799="","",IF(IFERROR(AND(COUNTIF($A$6:$A$2005,A799)=1,ISNUMBER(B799),B799&gt;=DATE(2020,1,1),B799&lt;=DATE(2100,12,31),OR(C799="Online",C799="Retail",C799="Wholesale"),D799&lt;&gt;"",E799&lt;&gt;"",F799&lt;&gt;"",ISNUMBER(G799),G799&gt;0,G799=INT(G799),ISNUMBER(H799),H799&gt;=0,H799=INT(H799),ISNUMBER(I799),I799&gt;=0,I799=INT(I799)),FALSE),"OK","Check input"))</f>
        <v>OK</v>
      </c>
    </row>
    <row r="800" spans="1:13" ht="23" customHeight="1">
      <c r="A800" s="12" t="s">
        <v>846</v>
      </c>
      <c r="B800" s="13">
        <v>46246</v>
      </c>
      <c r="C800" s="12" t="s">
        <v>23</v>
      </c>
      <c r="D800" s="12" t="s">
        <v>65</v>
      </c>
      <c r="E800" s="12" t="s">
        <v>66</v>
      </c>
      <c r="F800" s="12" t="s">
        <v>45</v>
      </c>
      <c r="G800" s="14">
        <v>4</v>
      </c>
      <c r="H800" s="14">
        <v>2400</v>
      </c>
      <c r="I800" s="14">
        <v>980</v>
      </c>
      <c r="J800" s="15">
        <f>IF(M800="OK",G800*H800/100,"")</f>
        <v>96.0</v>
      </c>
      <c r="K800" s="15">
        <f>IF(M800="OK",G800*I800/100,"")</f>
        <v>39.2</v>
      </c>
      <c r="L800" s="15">
        <f>IF(M800="OK",J800-K800,"")</f>
        <v>56.8</v>
      </c>
      <c r="M800" s="16" t="str">
        <f>IF(A800="","",IF(IFERROR(AND(COUNTIF($A$6:$A$2005,A800)=1,ISNUMBER(B800),B800&gt;=DATE(2020,1,1),B800&lt;=DATE(2100,12,31),OR(C800="Online",C800="Retail",C800="Wholesale"),D800&lt;&gt;"",E800&lt;&gt;"",F800&lt;&gt;"",ISNUMBER(G800),G800&gt;0,G800=INT(G800),ISNUMBER(H800),H800&gt;=0,H800=INT(H800),ISNUMBER(I800),I800&gt;=0,I800=INT(I800)),FALSE),"OK","Check input"))</f>
        <v>OK</v>
      </c>
    </row>
    <row r="801" spans="1:13" ht="23" customHeight="1">
      <c r="A801" s="12" t="s">
        <v>847</v>
      </c>
      <c r="B801" s="13">
        <v>46246</v>
      </c>
      <c r="C801" s="12" t="s">
        <v>23</v>
      </c>
      <c r="D801" s="12" t="s">
        <v>43</v>
      </c>
      <c r="E801" s="12" t="s">
        <v>44</v>
      </c>
      <c r="F801" s="12" t="s">
        <v>45</v>
      </c>
      <c r="G801" s="14">
        <v>5</v>
      </c>
      <c r="H801" s="14">
        <v>2200</v>
      </c>
      <c r="I801" s="14">
        <v>850</v>
      </c>
      <c r="J801" s="15">
        <f>IF(M801="OK",G801*H801/100,"")</f>
        <v>110.0</v>
      </c>
      <c r="K801" s="15">
        <f>IF(M801="OK",G801*I801/100,"")</f>
        <v>42.5</v>
      </c>
      <c r="L801" s="15">
        <f>IF(M801="OK",J801-K801,"")</f>
        <v>67.5</v>
      </c>
      <c r="M801" s="16" t="str">
        <f>IF(A801="","",IF(IFERROR(AND(COUNTIF($A$6:$A$2005,A801)=1,ISNUMBER(B801),B801&gt;=DATE(2020,1,1),B801&lt;=DATE(2100,12,31),OR(C801="Online",C801="Retail",C801="Wholesale"),D801&lt;&gt;"",E801&lt;&gt;"",F801&lt;&gt;"",ISNUMBER(G801),G801&gt;0,G801=INT(G801),ISNUMBER(H801),H801&gt;=0,H801=INT(H801),ISNUMBER(I801),I801&gt;=0,I801=INT(I801)),FALSE),"OK","Check input"))</f>
        <v>OK</v>
      </c>
    </row>
    <row r="802" spans="1:13" ht="23" customHeight="1">
      <c r="A802" s="12" t="s">
        <v>848</v>
      </c>
      <c r="B802" s="13">
        <v>46246</v>
      </c>
      <c r="C802" s="12" t="s">
        <v>28</v>
      </c>
      <c r="D802" s="12" t="s">
        <v>24</v>
      </c>
      <c r="E802" s="12" t="s">
        <v>25</v>
      </c>
      <c r="F802" s="12" t="s">
        <v>26</v>
      </c>
      <c r="G802" s="14">
        <v>1</v>
      </c>
      <c r="H802" s="14">
        <v>4200</v>
      </c>
      <c r="I802" s="14">
        <v>1780</v>
      </c>
      <c r="J802" s="15">
        <f>IF(M802="OK",G802*H802/100,"")</f>
        <v>42.0</v>
      </c>
      <c r="K802" s="15">
        <f>IF(M802="OK",G802*I802/100,"")</f>
        <v>17.8</v>
      </c>
      <c r="L802" s="15">
        <f>IF(M802="OK",J802-K802,"")</f>
        <v>24.2</v>
      </c>
      <c r="M802" s="16" t="str">
        <f>IF(A802="","",IF(IFERROR(AND(COUNTIF($A$6:$A$2005,A802)=1,ISNUMBER(B802),B802&gt;=DATE(2020,1,1),B802&lt;=DATE(2100,12,31),OR(C802="Online",C802="Retail",C802="Wholesale"),D802&lt;&gt;"",E802&lt;&gt;"",F802&lt;&gt;"",ISNUMBER(G802),G802&gt;0,G802=INT(G802),ISNUMBER(H802),H802&gt;=0,H802=INT(H802),ISNUMBER(I802),I802&gt;=0,I802=INT(I802)),FALSE),"OK","Check input"))</f>
        <v>OK</v>
      </c>
    </row>
    <row r="803" spans="1:13" ht="23" customHeight="1">
      <c r="A803" s="12" t="s">
        <v>849</v>
      </c>
      <c r="B803" s="13">
        <v>46246</v>
      </c>
      <c r="C803" s="12" t="s">
        <v>50</v>
      </c>
      <c r="D803" s="12" t="s">
        <v>75</v>
      </c>
      <c r="E803" s="12" t="s">
        <v>76</v>
      </c>
      <c r="F803" s="12" t="s">
        <v>31</v>
      </c>
      <c r="G803" s="14">
        <v>1</v>
      </c>
      <c r="H803" s="14">
        <v>4600</v>
      </c>
      <c r="I803" s="14">
        <v>1920</v>
      </c>
      <c r="J803" s="15">
        <f>IF(M803="OK",G803*H803/100,"")</f>
        <v>46.0</v>
      </c>
      <c r="K803" s="15">
        <f>IF(M803="OK",G803*I803/100,"")</f>
        <v>19.2</v>
      </c>
      <c r="L803" s="15">
        <f>IF(M803="OK",J803-K803,"")</f>
        <v>26.8</v>
      </c>
      <c r="M803" s="16" t="str">
        <f>IF(A803="","",IF(IFERROR(AND(COUNTIF($A$6:$A$2005,A803)=1,ISNUMBER(B803),B803&gt;=DATE(2020,1,1),B803&lt;=DATE(2100,12,31),OR(C803="Online",C803="Retail",C803="Wholesale"),D803&lt;&gt;"",E803&lt;&gt;"",F803&lt;&gt;"",ISNUMBER(G803),G803&gt;0,G803=INT(G803),ISNUMBER(H803),H803&gt;=0,H803=INT(H803),ISNUMBER(I803),I803&gt;=0,I803=INT(I803)),FALSE),"OK","Check input"))</f>
        <v>OK</v>
      </c>
    </row>
    <row r="804" spans="1:13" ht="23" customHeight="1">
      <c r="A804" s="12" t="s">
        <v>850</v>
      </c>
      <c r="B804" s="13">
        <v>46246</v>
      </c>
      <c r="C804" s="12" t="s">
        <v>23</v>
      </c>
      <c r="D804" s="12" t="s">
        <v>37</v>
      </c>
      <c r="E804" s="12" t="s">
        <v>38</v>
      </c>
      <c r="F804" s="12" t="s">
        <v>31</v>
      </c>
      <c r="G804" s="14">
        <v>3</v>
      </c>
      <c r="H804" s="14">
        <v>1800</v>
      </c>
      <c r="I804" s="14">
        <v>690</v>
      </c>
      <c r="J804" s="15">
        <f>IF(M804="OK",G804*H804/100,"")</f>
        <v>54.0</v>
      </c>
      <c r="K804" s="15">
        <f>IF(M804="OK",G804*I804/100,"")</f>
        <v>20.7</v>
      </c>
      <c r="L804" s="15">
        <f>IF(M804="OK",J804-K804,"")</f>
        <v>33.3</v>
      </c>
      <c r="M804" s="16" t="str">
        <f>IF(A804="","",IF(IFERROR(AND(COUNTIF($A$6:$A$2005,A804)=1,ISNUMBER(B804),B804&gt;=DATE(2020,1,1),B804&lt;=DATE(2100,12,31),OR(C804="Online",C804="Retail",C804="Wholesale"),D804&lt;&gt;"",E804&lt;&gt;"",F804&lt;&gt;"",ISNUMBER(G804),G804&gt;0,G804=INT(G804),ISNUMBER(H804),H804&gt;=0,H804=INT(H804),ISNUMBER(I804),I804&gt;=0,I804=INT(I804)),FALSE),"OK","Check input"))</f>
        <v>OK</v>
      </c>
    </row>
    <row r="805" spans="1:13" ht="23" customHeight="1">
      <c r="A805" s="12" t="s">
        <v>851</v>
      </c>
      <c r="B805" s="13">
        <v>46246</v>
      </c>
      <c r="C805" s="12" t="s">
        <v>23</v>
      </c>
      <c r="D805" s="12" t="s">
        <v>47</v>
      </c>
      <c r="E805" s="12" t="s">
        <v>48</v>
      </c>
      <c r="F805" s="12" t="s">
        <v>45</v>
      </c>
      <c r="G805" s="14">
        <v>2</v>
      </c>
      <c r="H805" s="14">
        <v>1400</v>
      </c>
      <c r="I805" s="14">
        <v>410</v>
      </c>
      <c r="J805" s="15">
        <f>IF(M805="OK",G805*H805/100,"")</f>
        <v>28.0</v>
      </c>
      <c r="K805" s="15">
        <f>IF(M805="OK",G805*I805/100,"")</f>
        <v>8.2</v>
      </c>
      <c r="L805" s="15">
        <f>IF(M805="OK",J805-K805,"")</f>
        <v>19.8</v>
      </c>
      <c r="M805" s="16" t="str">
        <f>IF(A805="","",IF(IFERROR(AND(COUNTIF($A$6:$A$2005,A805)=1,ISNUMBER(B805),B805&gt;=DATE(2020,1,1),B805&lt;=DATE(2100,12,31),OR(C805="Online",C805="Retail",C805="Wholesale"),D805&lt;&gt;"",E805&lt;&gt;"",F805&lt;&gt;"",ISNUMBER(G805),G805&gt;0,G805=INT(G805),ISNUMBER(H805),H805&gt;=0,H805=INT(H805),ISNUMBER(I805),I805&gt;=0,I805=INT(I805)),FALSE),"OK","Check input"))</f>
        <v>OK</v>
      </c>
    </row>
    <row r="806" spans="1:13" ht="23" customHeight="1">
      <c r="A806" s="12" t="s">
        <v>852</v>
      </c>
      <c r="B806" s="13">
        <v>46247</v>
      </c>
      <c r="C806" s="12" t="s">
        <v>23</v>
      </c>
      <c r="D806" s="12" t="s">
        <v>33</v>
      </c>
      <c r="E806" s="12" t="s">
        <v>34</v>
      </c>
      <c r="F806" s="12" t="s">
        <v>26</v>
      </c>
      <c r="G806" s="14">
        <v>4</v>
      </c>
      <c r="H806" s="14">
        <v>2800</v>
      </c>
      <c r="I806" s="14">
        <v>1100</v>
      </c>
      <c r="J806" s="15">
        <f>IF(M806="OK",G806*H806/100,"")</f>
        <v>112.0</v>
      </c>
      <c r="K806" s="15">
        <f>IF(M806="OK",G806*I806/100,"")</f>
        <v>44.0</v>
      </c>
      <c r="L806" s="15">
        <f>IF(M806="OK",J806-K806,"")</f>
        <v>68.0</v>
      </c>
      <c r="M806" s="16" t="str">
        <f>IF(A806="","",IF(IFERROR(AND(COUNTIF($A$6:$A$2005,A806)=1,ISNUMBER(B806),B806&gt;=DATE(2020,1,1),B806&lt;=DATE(2100,12,31),OR(C806="Online",C806="Retail",C806="Wholesale"),D806&lt;&gt;"",E806&lt;&gt;"",F806&lt;&gt;"",ISNUMBER(G806),G806&gt;0,G806=INT(G806),ISNUMBER(H806),H806&gt;=0,H806=INT(H806),ISNUMBER(I806),I806&gt;=0,I806=INT(I806)),FALSE),"OK","Check input"))</f>
        <v>OK</v>
      </c>
    </row>
    <row r="807" spans="1:13" ht="23" customHeight="1">
      <c r="A807" s="12" t="s">
        <v>853</v>
      </c>
      <c r="B807" s="13">
        <v>46247</v>
      </c>
      <c r="C807" s="12" t="s">
        <v>28</v>
      </c>
      <c r="D807" s="12" t="s">
        <v>33</v>
      </c>
      <c r="E807" s="12" t="s">
        <v>34</v>
      </c>
      <c r="F807" s="12" t="s">
        <v>26</v>
      </c>
      <c r="G807" s="14">
        <v>1</v>
      </c>
      <c r="H807" s="14">
        <v>2800</v>
      </c>
      <c r="I807" s="14">
        <v>1100</v>
      </c>
      <c r="J807" s="15">
        <f>IF(M807="OK",G807*H807/100,"")</f>
        <v>28.0</v>
      </c>
      <c r="K807" s="15">
        <f>IF(M807="OK",G807*I807/100,"")</f>
        <v>11.0</v>
      </c>
      <c r="L807" s="15">
        <f>IF(M807="OK",J807-K807,"")</f>
        <v>17.0</v>
      </c>
      <c r="M807" s="16" t="str">
        <f>IF(A807="","",IF(IFERROR(AND(COUNTIF($A$6:$A$2005,A807)=1,ISNUMBER(B807),B807&gt;=DATE(2020,1,1),B807&lt;=DATE(2100,12,31),OR(C807="Online",C807="Retail",C807="Wholesale"),D807&lt;&gt;"",E807&lt;&gt;"",F807&lt;&gt;"",ISNUMBER(G807),G807&gt;0,G807=INT(G807),ISNUMBER(H807),H807&gt;=0,H807=INT(H807),ISNUMBER(I807),I807&gt;=0,I807=INT(I807)),FALSE),"OK","Check input"))</f>
        <v>OK</v>
      </c>
    </row>
    <row r="808" spans="1:13" ht="23" customHeight="1">
      <c r="A808" s="12" t="s">
        <v>854</v>
      </c>
      <c r="B808" s="13">
        <v>46247</v>
      </c>
      <c r="C808" s="12" t="s">
        <v>28</v>
      </c>
      <c r="D808" s="12" t="s">
        <v>43</v>
      </c>
      <c r="E808" s="12" t="s">
        <v>44</v>
      </c>
      <c r="F808" s="12" t="s">
        <v>45</v>
      </c>
      <c r="G808" s="14">
        <v>2</v>
      </c>
      <c r="H808" s="14">
        <v>2200</v>
      </c>
      <c r="I808" s="14">
        <v>850</v>
      </c>
      <c r="J808" s="15">
        <f>IF(M808="OK",G808*H808/100,"")</f>
        <v>44.0</v>
      </c>
      <c r="K808" s="15">
        <f>IF(M808="OK",G808*I808/100,"")</f>
        <v>17.0</v>
      </c>
      <c r="L808" s="15">
        <f>IF(M808="OK",J808-K808,"")</f>
        <v>27.0</v>
      </c>
      <c r="M808" s="16" t="str">
        <f>IF(A808="","",IF(IFERROR(AND(COUNTIF($A$6:$A$2005,A808)=1,ISNUMBER(B808),B808&gt;=DATE(2020,1,1),B808&lt;=DATE(2100,12,31),OR(C808="Online",C808="Retail",C808="Wholesale"),D808&lt;&gt;"",E808&lt;&gt;"",F808&lt;&gt;"",ISNUMBER(G808),G808&gt;0,G808=INT(G808),ISNUMBER(H808),H808&gt;=0,H808=INT(H808),ISNUMBER(I808),I808&gt;=0,I808=INT(I808)),FALSE),"OK","Check input"))</f>
        <v>OK</v>
      </c>
    </row>
    <row r="809" spans="1:13" ht="23" customHeight="1">
      <c r="A809" s="12" t="s">
        <v>855</v>
      </c>
      <c r="B809" s="13">
        <v>46247</v>
      </c>
      <c r="C809" s="12" t="s">
        <v>28</v>
      </c>
      <c r="D809" s="12" t="s">
        <v>69</v>
      </c>
      <c r="E809" s="12" t="s">
        <v>70</v>
      </c>
      <c r="F809" s="12" t="s">
        <v>31</v>
      </c>
      <c r="G809" s="14">
        <v>2</v>
      </c>
      <c r="H809" s="14">
        <v>3800</v>
      </c>
      <c r="I809" s="14">
        <v>1440</v>
      </c>
      <c r="J809" s="15">
        <f>IF(M809="OK",G809*H809/100,"")</f>
        <v>76.0</v>
      </c>
      <c r="K809" s="15">
        <f>IF(M809="OK",G809*I809/100,"")</f>
        <v>28.8</v>
      </c>
      <c r="L809" s="15">
        <f>IF(M809="OK",J809-K809,"")</f>
        <v>47.2</v>
      </c>
      <c r="M809" s="16" t="str">
        <f>IF(A809="","",IF(IFERROR(AND(COUNTIF($A$6:$A$2005,A809)=1,ISNUMBER(B809),B809&gt;=DATE(2020,1,1),B809&lt;=DATE(2100,12,31),OR(C809="Online",C809="Retail",C809="Wholesale"),D809&lt;&gt;"",E809&lt;&gt;"",F809&lt;&gt;"",ISNUMBER(G809),G809&gt;0,G809=INT(G809),ISNUMBER(H809),H809&gt;=0,H809=INT(H809),ISNUMBER(I809),I809&gt;=0,I809=INT(I809)),FALSE),"OK","Check input"))</f>
        <v>OK</v>
      </c>
    </row>
    <row r="810" spans="1:13" ht="23" customHeight="1">
      <c r="A810" s="12" t="s">
        <v>856</v>
      </c>
      <c r="B810" s="13">
        <v>46247</v>
      </c>
      <c r="C810" s="12" t="s">
        <v>23</v>
      </c>
      <c r="D810" s="12" t="s">
        <v>24</v>
      </c>
      <c r="E810" s="12" t="s">
        <v>25</v>
      </c>
      <c r="F810" s="12" t="s">
        <v>26</v>
      </c>
      <c r="G810" s="14">
        <v>1</v>
      </c>
      <c r="H810" s="14">
        <v>4200</v>
      </c>
      <c r="I810" s="14">
        <v>1780</v>
      </c>
      <c r="J810" s="15">
        <f>IF(M810="OK",G810*H810/100,"")</f>
        <v>42.0</v>
      </c>
      <c r="K810" s="15">
        <f>IF(M810="OK",G810*I810/100,"")</f>
        <v>17.8</v>
      </c>
      <c r="L810" s="15">
        <f>IF(M810="OK",J810-K810,"")</f>
        <v>24.2</v>
      </c>
      <c r="M810" s="16" t="str">
        <f>IF(A810="","",IF(IFERROR(AND(COUNTIF($A$6:$A$2005,A810)=1,ISNUMBER(B810),B810&gt;=DATE(2020,1,1),B810&lt;=DATE(2100,12,31),OR(C810="Online",C810="Retail",C810="Wholesale"),D810&lt;&gt;"",E810&lt;&gt;"",F810&lt;&gt;"",ISNUMBER(G810),G810&gt;0,G810=INT(G810),ISNUMBER(H810),H810&gt;=0,H810=INT(H810),ISNUMBER(I810),I810&gt;=0,I810=INT(I810)),FALSE),"OK","Check input"))</f>
        <v>OK</v>
      </c>
    </row>
    <row r="811" spans="1:13" ht="23" customHeight="1">
      <c r="A811" s="12" t="s">
        <v>857</v>
      </c>
      <c r="B811" s="13">
        <v>46247</v>
      </c>
      <c r="C811" s="12" t="s">
        <v>28</v>
      </c>
      <c r="D811" s="12" t="s">
        <v>65</v>
      </c>
      <c r="E811" s="12" t="s">
        <v>66</v>
      </c>
      <c r="F811" s="12" t="s">
        <v>45</v>
      </c>
      <c r="G811" s="14">
        <v>4</v>
      </c>
      <c r="H811" s="14">
        <v>2400</v>
      </c>
      <c r="I811" s="14">
        <v>980</v>
      </c>
      <c r="J811" s="15">
        <f>IF(M811="OK",G811*H811/100,"")</f>
        <v>96.0</v>
      </c>
      <c r="K811" s="15">
        <f>IF(M811="OK",G811*I811/100,"")</f>
        <v>39.2</v>
      </c>
      <c r="L811" s="15">
        <f>IF(M811="OK",J811-K811,"")</f>
        <v>56.8</v>
      </c>
      <c r="M811" s="16" t="str">
        <f>IF(A811="","",IF(IFERROR(AND(COUNTIF($A$6:$A$2005,A811)=1,ISNUMBER(B811),B811&gt;=DATE(2020,1,1),B811&lt;=DATE(2100,12,31),OR(C811="Online",C811="Retail",C811="Wholesale"),D811&lt;&gt;"",E811&lt;&gt;"",F811&lt;&gt;"",ISNUMBER(G811),G811&gt;0,G811=INT(G811),ISNUMBER(H811),H811&gt;=0,H811=INT(H811),ISNUMBER(I811),I811&gt;=0,I811=INT(I811)),FALSE),"OK","Check input"))</f>
        <v>OK</v>
      </c>
    </row>
    <row r="812" spans="1:13" ht="23" customHeight="1">
      <c r="A812" s="12" t="s">
        <v>858</v>
      </c>
      <c r="B812" s="13">
        <v>46247</v>
      </c>
      <c r="C812" s="12" t="s">
        <v>23</v>
      </c>
      <c r="D812" s="12" t="s">
        <v>37</v>
      </c>
      <c r="E812" s="12" t="s">
        <v>38</v>
      </c>
      <c r="F812" s="12" t="s">
        <v>31</v>
      </c>
      <c r="G812" s="14">
        <v>4</v>
      </c>
      <c r="H812" s="14">
        <v>1800</v>
      </c>
      <c r="I812" s="14">
        <v>690</v>
      </c>
      <c r="J812" s="15">
        <f>IF(M812="OK",G812*H812/100,"")</f>
        <v>72.0</v>
      </c>
      <c r="K812" s="15">
        <f>IF(M812="OK",G812*I812/100,"")</f>
        <v>27.6</v>
      </c>
      <c r="L812" s="15">
        <f>IF(M812="OK",J812-K812,"")</f>
        <v>44.4</v>
      </c>
      <c r="M812" s="16" t="str">
        <f>IF(A812="","",IF(IFERROR(AND(COUNTIF($A$6:$A$2005,A812)=1,ISNUMBER(B812),B812&gt;=DATE(2020,1,1),B812&lt;=DATE(2100,12,31),OR(C812="Online",C812="Retail",C812="Wholesale"),D812&lt;&gt;"",E812&lt;&gt;"",F812&lt;&gt;"",ISNUMBER(G812),G812&gt;0,G812=INT(G812),ISNUMBER(H812),H812&gt;=0,H812=INT(H812),ISNUMBER(I812),I812&gt;=0,I812=INT(I812)),FALSE),"OK","Check input"))</f>
        <v>OK</v>
      </c>
    </row>
    <row r="813" spans="1:13" ht="23" customHeight="1">
      <c r="A813" s="12" t="s">
        <v>859</v>
      </c>
      <c r="B813" s="13">
        <v>46247</v>
      </c>
      <c r="C813" s="12" t="s">
        <v>23</v>
      </c>
      <c r="D813" s="12" t="s">
        <v>65</v>
      </c>
      <c r="E813" s="12" t="s">
        <v>66</v>
      </c>
      <c r="F813" s="12" t="s">
        <v>45</v>
      </c>
      <c r="G813" s="14">
        <v>3</v>
      </c>
      <c r="H813" s="14">
        <v>2400</v>
      </c>
      <c r="I813" s="14">
        <v>980</v>
      </c>
      <c r="J813" s="15">
        <f>IF(M813="OK",G813*H813/100,"")</f>
        <v>72.0</v>
      </c>
      <c r="K813" s="15">
        <f>IF(M813="OK",G813*I813/100,"")</f>
        <v>29.4</v>
      </c>
      <c r="L813" s="15">
        <f>IF(M813="OK",J813-K813,"")</f>
        <v>42.6</v>
      </c>
      <c r="M813" s="16" t="str">
        <f>IF(A813="","",IF(IFERROR(AND(COUNTIF($A$6:$A$2005,A813)=1,ISNUMBER(B813),B813&gt;=DATE(2020,1,1),B813&lt;=DATE(2100,12,31),OR(C813="Online",C813="Retail",C813="Wholesale"),D813&lt;&gt;"",E813&lt;&gt;"",F813&lt;&gt;"",ISNUMBER(G813),G813&gt;0,G813=INT(G813),ISNUMBER(H813),H813&gt;=0,H813=INT(H813),ISNUMBER(I813),I813&gt;=0,I813=INT(I813)),FALSE),"OK","Check input"))</f>
        <v>OK</v>
      </c>
    </row>
    <row r="814" spans="1:13" ht="23" customHeight="1">
      <c r="A814" s="12" t="s">
        <v>860</v>
      </c>
      <c r="B814" s="13">
        <v>46247</v>
      </c>
      <c r="C814" s="12" t="s">
        <v>23</v>
      </c>
      <c r="D814" s="12" t="s">
        <v>29</v>
      </c>
      <c r="E814" s="12" t="s">
        <v>30</v>
      </c>
      <c r="F814" s="12" t="s">
        <v>31</v>
      </c>
      <c r="G814" s="14">
        <v>3</v>
      </c>
      <c r="H814" s="14">
        <v>3200</v>
      </c>
      <c r="I814" s="14">
        <v>1350</v>
      </c>
      <c r="J814" s="15">
        <f>IF(M814="OK",G814*H814/100,"")</f>
        <v>96.0</v>
      </c>
      <c r="K814" s="15">
        <f>IF(M814="OK",G814*I814/100,"")</f>
        <v>40.5</v>
      </c>
      <c r="L814" s="15">
        <f>IF(M814="OK",J814-K814,"")</f>
        <v>55.5</v>
      </c>
      <c r="M814" s="16" t="str">
        <f>IF(A814="","",IF(IFERROR(AND(COUNTIF($A$6:$A$2005,A814)=1,ISNUMBER(B814),B814&gt;=DATE(2020,1,1),B814&lt;=DATE(2100,12,31),OR(C814="Online",C814="Retail",C814="Wholesale"),D814&lt;&gt;"",E814&lt;&gt;"",F814&lt;&gt;"",ISNUMBER(G814),G814&gt;0,G814=INT(G814),ISNUMBER(H814),H814&gt;=0,H814=INT(H814),ISNUMBER(I814),I814&gt;=0,I814=INT(I814)),FALSE),"OK","Check input"))</f>
        <v>OK</v>
      </c>
    </row>
    <row r="815" spans="1:13" ht="23" customHeight="1">
      <c r="A815" s="12" t="s">
        <v>861</v>
      </c>
      <c r="B815" s="13">
        <v>46247</v>
      </c>
      <c r="C815" s="12" t="s">
        <v>23</v>
      </c>
      <c r="D815" s="12" t="s">
        <v>37</v>
      </c>
      <c r="E815" s="12" t="s">
        <v>38</v>
      </c>
      <c r="F815" s="12" t="s">
        <v>31</v>
      </c>
      <c r="G815" s="14">
        <v>3</v>
      </c>
      <c r="H815" s="14">
        <v>1800</v>
      </c>
      <c r="I815" s="14">
        <v>690</v>
      </c>
      <c r="J815" s="15">
        <f>IF(M815="OK",G815*H815/100,"")</f>
        <v>54.0</v>
      </c>
      <c r="K815" s="15">
        <f>IF(M815="OK",G815*I815/100,"")</f>
        <v>20.7</v>
      </c>
      <c r="L815" s="15">
        <f>IF(M815="OK",J815-K815,"")</f>
        <v>33.3</v>
      </c>
      <c r="M815" s="16" t="str">
        <f>IF(A815="","",IF(IFERROR(AND(COUNTIF($A$6:$A$2005,A815)=1,ISNUMBER(B815),B815&gt;=DATE(2020,1,1),B815&lt;=DATE(2100,12,31),OR(C815="Online",C815="Retail",C815="Wholesale"),D815&lt;&gt;"",E815&lt;&gt;"",F815&lt;&gt;"",ISNUMBER(G815),G815&gt;0,G815=INT(G815),ISNUMBER(H815),H815&gt;=0,H815=INT(H815),ISNUMBER(I815),I815&gt;=0,I815=INT(I815)),FALSE),"OK","Check input"))</f>
        <v>OK</v>
      </c>
    </row>
    <row r="816" spans="1:13" ht="23" customHeight="1">
      <c r="A816" s="12" t="s">
        <v>862</v>
      </c>
      <c r="B816" s="13">
        <v>46247</v>
      </c>
      <c r="C816" s="12" t="s">
        <v>50</v>
      </c>
      <c r="D816" s="12" t="s">
        <v>40</v>
      </c>
      <c r="E816" s="12" t="s">
        <v>41</v>
      </c>
      <c r="F816" s="12" t="s">
        <v>26</v>
      </c>
      <c r="G816" s="14">
        <v>3</v>
      </c>
      <c r="H816" s="14">
        <v>1200</v>
      </c>
      <c r="I816" s="14">
        <v>320</v>
      </c>
      <c r="J816" s="15">
        <f>IF(M816="OK",G816*H816/100,"")</f>
        <v>36.0</v>
      </c>
      <c r="K816" s="15">
        <f>IF(M816="OK",G816*I816/100,"")</f>
        <v>9.6</v>
      </c>
      <c r="L816" s="15">
        <f>IF(M816="OK",J816-K816,"")</f>
        <v>26.4</v>
      </c>
      <c r="M816" s="16" t="str">
        <f>IF(A816="","",IF(IFERROR(AND(COUNTIF($A$6:$A$2005,A816)=1,ISNUMBER(B816),B816&gt;=DATE(2020,1,1),B816&lt;=DATE(2100,12,31),OR(C816="Online",C816="Retail",C816="Wholesale"),D816&lt;&gt;"",E816&lt;&gt;"",F816&lt;&gt;"",ISNUMBER(G816),G816&gt;0,G816=INT(G816),ISNUMBER(H816),H816&gt;=0,H816=INT(H816),ISNUMBER(I816),I816&gt;=0,I816=INT(I816)),FALSE),"OK","Check input"))</f>
        <v>OK</v>
      </c>
    </row>
    <row r="817" spans="1:13" ht="23" customHeight="1">
      <c r="A817" s="12" t="s">
        <v>863</v>
      </c>
      <c r="B817" s="13">
        <v>46247</v>
      </c>
      <c r="C817" s="12" t="s">
        <v>23</v>
      </c>
      <c r="D817" s="12" t="s">
        <v>51</v>
      </c>
      <c r="E817" s="12" t="s">
        <v>52</v>
      </c>
      <c r="F817" s="12" t="s">
        <v>45</v>
      </c>
      <c r="G817" s="14">
        <v>1</v>
      </c>
      <c r="H817" s="14">
        <v>1600</v>
      </c>
      <c r="I817" s="14">
        <v>520</v>
      </c>
      <c r="J817" s="15">
        <f>IF(M817="OK",G817*H817/100,"")</f>
        <v>16.0</v>
      </c>
      <c r="K817" s="15">
        <f>IF(M817="OK",G817*I817/100,"")</f>
        <v>5.2</v>
      </c>
      <c r="L817" s="15">
        <f>IF(M817="OK",J817-K817,"")</f>
        <v>10.8</v>
      </c>
      <c r="M817" s="16" t="str">
        <f>IF(A817="","",IF(IFERROR(AND(COUNTIF($A$6:$A$2005,A817)=1,ISNUMBER(B817),B817&gt;=DATE(2020,1,1),B817&lt;=DATE(2100,12,31),OR(C817="Online",C817="Retail",C817="Wholesale"),D817&lt;&gt;"",E817&lt;&gt;"",F817&lt;&gt;"",ISNUMBER(G817),G817&gt;0,G817=INT(G817),ISNUMBER(H817),H817&gt;=0,H817=INT(H817),ISNUMBER(I817),I817&gt;=0,I817=INT(I817)),FALSE),"OK","Check input"))</f>
        <v>OK</v>
      </c>
    </row>
    <row r="818" spans="1:13" ht="23" customHeight="1">
      <c r="A818" s="12" t="s">
        <v>864</v>
      </c>
      <c r="B818" s="13">
        <v>46247</v>
      </c>
      <c r="C818" s="12" t="s">
        <v>23</v>
      </c>
      <c r="D818" s="12" t="s">
        <v>40</v>
      </c>
      <c r="E818" s="12" t="s">
        <v>41</v>
      </c>
      <c r="F818" s="12" t="s">
        <v>26</v>
      </c>
      <c r="G818" s="14">
        <v>4</v>
      </c>
      <c r="H818" s="14">
        <v>1200</v>
      </c>
      <c r="I818" s="14">
        <v>320</v>
      </c>
      <c r="J818" s="15">
        <f>IF(M818="OK",G818*H818/100,"")</f>
        <v>48.0</v>
      </c>
      <c r="K818" s="15">
        <f>IF(M818="OK",G818*I818/100,"")</f>
        <v>12.8</v>
      </c>
      <c r="L818" s="15">
        <f>IF(M818="OK",J818-K818,"")</f>
        <v>35.2</v>
      </c>
      <c r="M818" s="16" t="str">
        <f>IF(A818="","",IF(IFERROR(AND(COUNTIF($A$6:$A$2005,A818)=1,ISNUMBER(B818),B818&gt;=DATE(2020,1,1),B818&lt;=DATE(2100,12,31),OR(C818="Online",C818="Retail",C818="Wholesale"),D818&lt;&gt;"",E818&lt;&gt;"",F818&lt;&gt;"",ISNUMBER(G818),G818&gt;0,G818=INT(G818),ISNUMBER(H818),H818&gt;=0,H818=INT(H818),ISNUMBER(I818),I818&gt;=0,I818=INT(I818)),FALSE),"OK","Check input"))</f>
        <v>OK</v>
      </c>
    </row>
    <row r="819" spans="1:13" ht="23" customHeight="1">
      <c r="A819" s="12" t="s">
        <v>865</v>
      </c>
      <c r="B819" s="13">
        <v>46248</v>
      </c>
      <c r="C819" s="12" t="s">
        <v>23</v>
      </c>
      <c r="D819" s="12" t="s">
        <v>47</v>
      </c>
      <c r="E819" s="12" t="s">
        <v>48</v>
      </c>
      <c r="F819" s="12" t="s">
        <v>45</v>
      </c>
      <c r="G819" s="14">
        <v>1</v>
      </c>
      <c r="H819" s="14">
        <v>1400</v>
      </c>
      <c r="I819" s="14">
        <v>410</v>
      </c>
      <c r="J819" s="15">
        <f>IF(M819="OK",G819*H819/100,"")</f>
        <v>14.0</v>
      </c>
      <c r="K819" s="15">
        <f>IF(M819="OK",G819*I819/100,"")</f>
        <v>4.1</v>
      </c>
      <c r="L819" s="15">
        <f>IF(M819="OK",J819-K819,"")</f>
        <v>9.9</v>
      </c>
      <c r="M819" s="16" t="str">
        <f>IF(A819="","",IF(IFERROR(AND(COUNTIF($A$6:$A$2005,A819)=1,ISNUMBER(B819),B819&gt;=DATE(2020,1,1),B819&lt;=DATE(2100,12,31),OR(C819="Online",C819="Retail",C819="Wholesale"),D819&lt;&gt;"",E819&lt;&gt;"",F819&lt;&gt;"",ISNUMBER(G819),G819&gt;0,G819=INT(G819),ISNUMBER(H819),H819&gt;=0,H819=INT(H819),ISNUMBER(I819),I819&gt;=0,I819=INT(I819)),FALSE),"OK","Check input"))</f>
        <v>OK</v>
      </c>
    </row>
    <row r="820" spans="1:13" ht="23" customHeight="1">
      <c r="A820" s="12" t="s">
        <v>866</v>
      </c>
      <c r="B820" s="13">
        <v>46248</v>
      </c>
      <c r="C820" s="12" t="s">
        <v>28</v>
      </c>
      <c r="D820" s="12" t="s">
        <v>33</v>
      </c>
      <c r="E820" s="12" t="s">
        <v>34</v>
      </c>
      <c r="F820" s="12" t="s">
        <v>26</v>
      </c>
      <c r="G820" s="14">
        <v>4</v>
      </c>
      <c r="H820" s="14">
        <v>2800</v>
      </c>
      <c r="I820" s="14">
        <v>1100</v>
      </c>
      <c r="J820" s="15">
        <f>IF(M820="OK",G820*H820/100,"")</f>
        <v>112.0</v>
      </c>
      <c r="K820" s="15">
        <f>IF(M820="OK",G820*I820/100,"")</f>
        <v>44.0</v>
      </c>
      <c r="L820" s="15">
        <f>IF(M820="OK",J820-K820,"")</f>
        <v>68.0</v>
      </c>
      <c r="M820" s="16" t="str">
        <f>IF(A820="","",IF(IFERROR(AND(COUNTIF($A$6:$A$2005,A820)=1,ISNUMBER(B820),B820&gt;=DATE(2020,1,1),B820&lt;=DATE(2100,12,31),OR(C820="Online",C820="Retail",C820="Wholesale"),D820&lt;&gt;"",E820&lt;&gt;"",F820&lt;&gt;"",ISNUMBER(G820),G820&gt;0,G820=INT(G820),ISNUMBER(H820),H820&gt;=0,H820=INT(H820),ISNUMBER(I820),I820&gt;=0,I820=INT(I820)),FALSE),"OK","Check input"))</f>
        <v>OK</v>
      </c>
    </row>
    <row r="821" spans="1:13" ht="23" customHeight="1">
      <c r="A821" s="12" t="s">
        <v>867</v>
      </c>
      <c r="B821" s="13">
        <v>46248</v>
      </c>
      <c r="C821" s="12" t="s">
        <v>28</v>
      </c>
      <c r="D821" s="12" t="s">
        <v>37</v>
      </c>
      <c r="E821" s="12" t="s">
        <v>38</v>
      </c>
      <c r="F821" s="12" t="s">
        <v>31</v>
      </c>
      <c r="G821" s="14">
        <v>3</v>
      </c>
      <c r="H821" s="14">
        <v>1800</v>
      </c>
      <c r="I821" s="14">
        <v>690</v>
      </c>
      <c r="J821" s="15">
        <f>IF(M821="OK",G821*H821/100,"")</f>
        <v>54.0</v>
      </c>
      <c r="K821" s="15">
        <f>IF(M821="OK",G821*I821/100,"")</f>
        <v>20.7</v>
      </c>
      <c r="L821" s="15">
        <f>IF(M821="OK",J821-K821,"")</f>
        <v>33.3</v>
      </c>
      <c r="M821" s="16" t="str">
        <f>IF(A821="","",IF(IFERROR(AND(COUNTIF($A$6:$A$2005,A821)=1,ISNUMBER(B821),B821&gt;=DATE(2020,1,1),B821&lt;=DATE(2100,12,31),OR(C821="Online",C821="Retail",C821="Wholesale"),D821&lt;&gt;"",E821&lt;&gt;"",F821&lt;&gt;"",ISNUMBER(G821),G821&gt;0,G821=INT(G821),ISNUMBER(H821),H821&gt;=0,H821=INT(H821),ISNUMBER(I821),I821&gt;=0,I821=INT(I821)),FALSE),"OK","Check input"))</f>
        <v>OK</v>
      </c>
    </row>
    <row r="822" spans="1:13" ht="23" customHeight="1">
      <c r="A822" s="12" t="s">
        <v>868</v>
      </c>
      <c r="B822" s="13">
        <v>46248</v>
      </c>
      <c r="C822" s="12" t="s">
        <v>28</v>
      </c>
      <c r="D822" s="12" t="s">
        <v>56</v>
      </c>
      <c r="E822" s="12" t="s">
        <v>57</v>
      </c>
      <c r="F822" s="12" t="s">
        <v>26</v>
      </c>
      <c r="G822" s="14">
        <v>5</v>
      </c>
      <c r="H822" s="14">
        <v>2000</v>
      </c>
      <c r="I822" s="14">
        <v>730</v>
      </c>
      <c r="J822" s="15">
        <f>IF(M822="OK",G822*H822/100,"")</f>
        <v>100.0</v>
      </c>
      <c r="K822" s="15">
        <f>IF(M822="OK",G822*I822/100,"")</f>
        <v>36.5</v>
      </c>
      <c r="L822" s="15">
        <f>IF(M822="OK",J822-K822,"")</f>
        <v>63.5</v>
      </c>
      <c r="M822" s="16" t="str">
        <f>IF(A822="","",IF(IFERROR(AND(COUNTIF($A$6:$A$2005,A822)=1,ISNUMBER(B822),B822&gt;=DATE(2020,1,1),B822&lt;=DATE(2100,12,31),OR(C822="Online",C822="Retail",C822="Wholesale"),D822&lt;&gt;"",E822&lt;&gt;"",F822&lt;&gt;"",ISNUMBER(G822),G822&gt;0,G822=INT(G822),ISNUMBER(H822),H822&gt;=0,H822=INT(H822),ISNUMBER(I822),I822&gt;=0,I822=INT(I822)),FALSE),"OK","Check input"))</f>
        <v>OK</v>
      </c>
    </row>
    <row r="823" spans="1:13" ht="23" customHeight="1">
      <c r="A823" s="12" t="s">
        <v>869</v>
      </c>
      <c r="B823" s="13">
        <v>46248</v>
      </c>
      <c r="C823" s="12" t="s">
        <v>23</v>
      </c>
      <c r="D823" s="12" t="s">
        <v>43</v>
      </c>
      <c r="E823" s="12" t="s">
        <v>44</v>
      </c>
      <c r="F823" s="12" t="s">
        <v>45</v>
      </c>
      <c r="G823" s="14">
        <v>4</v>
      </c>
      <c r="H823" s="14">
        <v>2200</v>
      </c>
      <c r="I823" s="14">
        <v>850</v>
      </c>
      <c r="J823" s="15">
        <f>IF(M823="OK",G823*H823/100,"")</f>
        <v>88.0</v>
      </c>
      <c r="K823" s="15">
        <f>IF(M823="OK",G823*I823/100,"")</f>
        <v>34.0</v>
      </c>
      <c r="L823" s="15">
        <f>IF(M823="OK",J823-K823,"")</f>
        <v>54.0</v>
      </c>
      <c r="M823" s="16" t="str">
        <f>IF(A823="","",IF(IFERROR(AND(COUNTIF($A$6:$A$2005,A823)=1,ISNUMBER(B823),B823&gt;=DATE(2020,1,1),B823&lt;=DATE(2100,12,31),OR(C823="Online",C823="Retail",C823="Wholesale"),D823&lt;&gt;"",E823&lt;&gt;"",F823&lt;&gt;"",ISNUMBER(G823),G823&gt;0,G823=INT(G823),ISNUMBER(H823),H823&gt;=0,H823=INT(H823),ISNUMBER(I823),I823&gt;=0,I823=INT(I823)),FALSE),"OK","Check input"))</f>
        <v>OK</v>
      </c>
    </row>
    <row r="824" spans="1:13" ht="23" customHeight="1">
      <c r="A824" s="12" t="s">
        <v>870</v>
      </c>
      <c r="B824" s="13">
        <v>46249</v>
      </c>
      <c r="C824" s="12" t="s">
        <v>50</v>
      </c>
      <c r="D824" s="12" t="s">
        <v>51</v>
      </c>
      <c r="E824" s="12" t="s">
        <v>52</v>
      </c>
      <c r="F824" s="12" t="s">
        <v>45</v>
      </c>
      <c r="G824" s="14">
        <v>4</v>
      </c>
      <c r="H824" s="14">
        <v>1600</v>
      </c>
      <c r="I824" s="14">
        <v>520</v>
      </c>
      <c r="J824" s="15">
        <f>IF(M824="OK",G824*H824/100,"")</f>
        <v>64.0</v>
      </c>
      <c r="K824" s="15">
        <f>IF(M824="OK",G824*I824/100,"")</f>
        <v>20.8</v>
      </c>
      <c r="L824" s="15">
        <f>IF(M824="OK",J824-K824,"")</f>
        <v>43.2</v>
      </c>
      <c r="M824" s="16" t="str">
        <f>IF(A824="","",IF(IFERROR(AND(COUNTIF($A$6:$A$2005,A824)=1,ISNUMBER(B824),B824&gt;=DATE(2020,1,1),B824&lt;=DATE(2100,12,31),OR(C824="Online",C824="Retail",C824="Wholesale"),D824&lt;&gt;"",E824&lt;&gt;"",F824&lt;&gt;"",ISNUMBER(G824),G824&gt;0,G824=INT(G824),ISNUMBER(H824),H824&gt;=0,H824=INT(H824),ISNUMBER(I824),I824&gt;=0,I824=INT(I824)),FALSE),"OK","Check input"))</f>
        <v>OK</v>
      </c>
    </row>
    <row r="825" spans="1:13" ht="23" customHeight="1">
      <c r="A825" s="12" t="s">
        <v>871</v>
      </c>
      <c r="B825" s="13">
        <v>46249</v>
      </c>
      <c r="C825" s="12" t="s">
        <v>23</v>
      </c>
      <c r="D825" s="12" t="s">
        <v>47</v>
      </c>
      <c r="E825" s="12" t="s">
        <v>48</v>
      </c>
      <c r="F825" s="12" t="s">
        <v>45</v>
      </c>
      <c r="G825" s="14">
        <v>2</v>
      </c>
      <c r="H825" s="14">
        <v>1400</v>
      </c>
      <c r="I825" s="14">
        <v>410</v>
      </c>
      <c r="J825" s="15">
        <f>IF(M825="OK",G825*H825/100,"")</f>
        <v>28.0</v>
      </c>
      <c r="K825" s="15">
        <f>IF(M825="OK",G825*I825/100,"")</f>
        <v>8.2</v>
      </c>
      <c r="L825" s="15">
        <f>IF(M825="OK",J825-K825,"")</f>
        <v>19.8</v>
      </c>
      <c r="M825" s="16" t="str">
        <f>IF(A825="","",IF(IFERROR(AND(COUNTIF($A$6:$A$2005,A825)=1,ISNUMBER(B825),B825&gt;=DATE(2020,1,1),B825&lt;=DATE(2100,12,31),OR(C825="Online",C825="Retail",C825="Wholesale"),D825&lt;&gt;"",E825&lt;&gt;"",F825&lt;&gt;"",ISNUMBER(G825),G825&gt;0,G825=INT(G825),ISNUMBER(H825),H825&gt;=0,H825=INT(H825),ISNUMBER(I825),I825&gt;=0,I825=INT(I825)),FALSE),"OK","Check input"))</f>
        <v>OK</v>
      </c>
    </row>
    <row r="826" spans="1:13" ht="23" customHeight="1">
      <c r="A826" s="12" t="s">
        <v>872</v>
      </c>
      <c r="B826" s="13">
        <v>46249</v>
      </c>
      <c r="C826" s="12" t="s">
        <v>28</v>
      </c>
      <c r="D826" s="12" t="s">
        <v>33</v>
      </c>
      <c r="E826" s="12" t="s">
        <v>34</v>
      </c>
      <c r="F826" s="12" t="s">
        <v>26</v>
      </c>
      <c r="G826" s="14">
        <v>2</v>
      </c>
      <c r="H826" s="14">
        <v>2800</v>
      </c>
      <c r="I826" s="14">
        <v>1100</v>
      </c>
      <c r="J826" s="15">
        <f>IF(M826="OK",G826*H826/100,"")</f>
        <v>56.0</v>
      </c>
      <c r="K826" s="15">
        <f>IF(M826="OK",G826*I826/100,"")</f>
        <v>22.0</v>
      </c>
      <c r="L826" s="15">
        <f>IF(M826="OK",J826-K826,"")</f>
        <v>34.0</v>
      </c>
      <c r="M826" s="16" t="str">
        <f>IF(A826="","",IF(IFERROR(AND(COUNTIF($A$6:$A$2005,A826)=1,ISNUMBER(B826),B826&gt;=DATE(2020,1,1),B826&lt;=DATE(2100,12,31),OR(C826="Online",C826="Retail",C826="Wholesale"),D826&lt;&gt;"",E826&lt;&gt;"",F826&lt;&gt;"",ISNUMBER(G826),G826&gt;0,G826=INT(G826),ISNUMBER(H826),H826&gt;=0,H826=INT(H826),ISNUMBER(I826),I826&gt;=0,I826=INT(I826)),FALSE),"OK","Check input"))</f>
        <v>OK</v>
      </c>
    </row>
    <row r="827" spans="1:13" ht="23" customHeight="1">
      <c r="A827" s="12" t="s">
        <v>873</v>
      </c>
      <c r="B827" s="13">
        <v>46249</v>
      </c>
      <c r="C827" s="12" t="s">
        <v>23</v>
      </c>
      <c r="D827" s="12" t="s">
        <v>51</v>
      </c>
      <c r="E827" s="12" t="s">
        <v>52</v>
      </c>
      <c r="F827" s="12" t="s">
        <v>45</v>
      </c>
      <c r="G827" s="14">
        <v>2</v>
      </c>
      <c r="H827" s="14">
        <v>1600</v>
      </c>
      <c r="I827" s="14">
        <v>520</v>
      </c>
      <c r="J827" s="15">
        <f>IF(M827="OK",G827*H827/100,"")</f>
        <v>32.0</v>
      </c>
      <c r="K827" s="15">
        <f>IF(M827="OK",G827*I827/100,"")</f>
        <v>10.4</v>
      </c>
      <c r="L827" s="15">
        <f>IF(M827="OK",J827-K827,"")</f>
        <v>21.6</v>
      </c>
      <c r="M827" s="16" t="str">
        <f>IF(A827="","",IF(IFERROR(AND(COUNTIF($A$6:$A$2005,A827)=1,ISNUMBER(B827),B827&gt;=DATE(2020,1,1),B827&lt;=DATE(2100,12,31),OR(C827="Online",C827="Retail",C827="Wholesale"),D827&lt;&gt;"",E827&lt;&gt;"",F827&lt;&gt;"",ISNUMBER(G827),G827&gt;0,G827=INT(G827),ISNUMBER(H827),H827&gt;=0,H827=INT(H827),ISNUMBER(I827),I827&gt;=0,I827=INT(I827)),FALSE),"OK","Check input"))</f>
        <v>OK</v>
      </c>
    </row>
    <row r="828" spans="1:13" ht="23" customHeight="1">
      <c r="A828" s="12" t="s">
        <v>874</v>
      </c>
      <c r="B828" s="13">
        <v>46249</v>
      </c>
      <c r="C828" s="12" t="s">
        <v>50</v>
      </c>
      <c r="D828" s="12" t="s">
        <v>33</v>
      </c>
      <c r="E828" s="12" t="s">
        <v>34</v>
      </c>
      <c r="F828" s="12" t="s">
        <v>26</v>
      </c>
      <c r="G828" s="14">
        <v>3</v>
      </c>
      <c r="H828" s="14">
        <v>2800</v>
      </c>
      <c r="I828" s="14">
        <v>1100</v>
      </c>
      <c r="J828" s="15">
        <f>IF(M828="OK",G828*H828/100,"")</f>
        <v>84.0</v>
      </c>
      <c r="K828" s="15">
        <f>IF(M828="OK",G828*I828/100,"")</f>
        <v>33.0</v>
      </c>
      <c r="L828" s="15">
        <f>IF(M828="OK",J828-K828,"")</f>
        <v>51.0</v>
      </c>
      <c r="M828" s="16" t="str">
        <f>IF(A828="","",IF(IFERROR(AND(COUNTIF($A$6:$A$2005,A828)=1,ISNUMBER(B828),B828&gt;=DATE(2020,1,1),B828&lt;=DATE(2100,12,31),OR(C828="Online",C828="Retail",C828="Wholesale"),D828&lt;&gt;"",E828&lt;&gt;"",F828&lt;&gt;"",ISNUMBER(G828),G828&gt;0,G828=INT(G828),ISNUMBER(H828),H828&gt;=0,H828=INT(H828),ISNUMBER(I828),I828&gt;=0,I828=INT(I828)),FALSE),"OK","Check input"))</f>
        <v>OK</v>
      </c>
    </row>
    <row r="829" spans="1:13" ht="23" customHeight="1">
      <c r="A829" s="12" t="s">
        <v>875</v>
      </c>
      <c r="B829" s="13">
        <v>46249</v>
      </c>
      <c r="C829" s="12" t="s">
        <v>50</v>
      </c>
      <c r="D829" s="12" t="s">
        <v>56</v>
      </c>
      <c r="E829" s="12" t="s">
        <v>57</v>
      </c>
      <c r="F829" s="12" t="s">
        <v>26</v>
      </c>
      <c r="G829" s="14">
        <v>4</v>
      </c>
      <c r="H829" s="14">
        <v>2000</v>
      </c>
      <c r="I829" s="14">
        <v>730</v>
      </c>
      <c r="J829" s="15">
        <f>IF(M829="OK",G829*H829/100,"")</f>
        <v>80.0</v>
      </c>
      <c r="K829" s="15">
        <f>IF(M829="OK",G829*I829/100,"")</f>
        <v>29.2</v>
      </c>
      <c r="L829" s="15">
        <f>IF(M829="OK",J829-K829,"")</f>
        <v>50.8</v>
      </c>
      <c r="M829" s="16" t="str">
        <f>IF(A829="","",IF(IFERROR(AND(COUNTIF($A$6:$A$2005,A829)=1,ISNUMBER(B829),B829&gt;=DATE(2020,1,1),B829&lt;=DATE(2100,12,31),OR(C829="Online",C829="Retail",C829="Wholesale"),D829&lt;&gt;"",E829&lt;&gt;"",F829&lt;&gt;"",ISNUMBER(G829),G829&gt;0,G829=INT(G829),ISNUMBER(H829),H829&gt;=0,H829=INT(H829),ISNUMBER(I829),I829&gt;=0,I829=INT(I829)),FALSE),"OK","Check input"))</f>
        <v>OK</v>
      </c>
    </row>
    <row r="830" spans="1:13" ht="23" customHeight="1">
      <c r="A830" s="12" t="s">
        <v>876</v>
      </c>
      <c r="B830" s="13">
        <v>46249</v>
      </c>
      <c r="C830" s="12" t="s">
        <v>23</v>
      </c>
      <c r="D830" s="12" t="s">
        <v>33</v>
      </c>
      <c r="E830" s="12" t="s">
        <v>34</v>
      </c>
      <c r="F830" s="12" t="s">
        <v>26</v>
      </c>
      <c r="G830" s="14">
        <v>5</v>
      </c>
      <c r="H830" s="14">
        <v>2800</v>
      </c>
      <c r="I830" s="14">
        <v>1100</v>
      </c>
      <c r="J830" s="15">
        <f>IF(M830="OK",G830*H830/100,"")</f>
        <v>140.0</v>
      </c>
      <c r="K830" s="15">
        <f>IF(M830="OK",G830*I830/100,"")</f>
        <v>55.0</v>
      </c>
      <c r="L830" s="15">
        <f>IF(M830="OK",J830-K830,"")</f>
        <v>85.0</v>
      </c>
      <c r="M830" s="16" t="str">
        <f>IF(A830="","",IF(IFERROR(AND(COUNTIF($A$6:$A$2005,A830)=1,ISNUMBER(B830),B830&gt;=DATE(2020,1,1),B830&lt;=DATE(2100,12,31),OR(C830="Online",C830="Retail",C830="Wholesale"),D830&lt;&gt;"",E830&lt;&gt;"",F830&lt;&gt;"",ISNUMBER(G830),G830&gt;0,G830=INT(G830),ISNUMBER(H830),H830&gt;=0,H830=INT(H830),ISNUMBER(I830),I830&gt;=0,I830=INT(I830)),FALSE),"OK","Check input"))</f>
        <v>OK</v>
      </c>
    </row>
    <row r="831" spans="1:13" ht="23" customHeight="1">
      <c r="A831" s="12" t="s">
        <v>877</v>
      </c>
      <c r="B831" s="13">
        <v>46249</v>
      </c>
      <c r="C831" s="12" t="s">
        <v>28</v>
      </c>
      <c r="D831" s="12" t="s">
        <v>65</v>
      </c>
      <c r="E831" s="12" t="s">
        <v>66</v>
      </c>
      <c r="F831" s="12" t="s">
        <v>45</v>
      </c>
      <c r="G831" s="14">
        <v>5</v>
      </c>
      <c r="H831" s="14">
        <v>2400</v>
      </c>
      <c r="I831" s="14">
        <v>980</v>
      </c>
      <c r="J831" s="15">
        <f>IF(M831="OK",G831*H831/100,"")</f>
        <v>120.0</v>
      </c>
      <c r="K831" s="15">
        <f>IF(M831="OK",G831*I831/100,"")</f>
        <v>49.0</v>
      </c>
      <c r="L831" s="15">
        <f>IF(M831="OK",J831-K831,"")</f>
        <v>71.0</v>
      </c>
      <c r="M831" s="16" t="str">
        <f>IF(A831="","",IF(IFERROR(AND(COUNTIF($A$6:$A$2005,A831)=1,ISNUMBER(B831),B831&gt;=DATE(2020,1,1),B831&lt;=DATE(2100,12,31),OR(C831="Online",C831="Retail",C831="Wholesale"),D831&lt;&gt;"",E831&lt;&gt;"",F831&lt;&gt;"",ISNUMBER(G831),G831&gt;0,G831=INT(G831),ISNUMBER(H831),H831&gt;=0,H831=INT(H831),ISNUMBER(I831),I831&gt;=0,I831=INT(I831)),FALSE),"OK","Check input"))</f>
        <v>OK</v>
      </c>
    </row>
    <row r="832" spans="1:13" ht="23" customHeight="1">
      <c r="A832" s="12" t="s">
        <v>878</v>
      </c>
      <c r="B832" s="13">
        <v>46250</v>
      </c>
      <c r="C832" s="12" t="s">
        <v>23</v>
      </c>
      <c r="D832" s="12" t="s">
        <v>29</v>
      </c>
      <c r="E832" s="12" t="s">
        <v>30</v>
      </c>
      <c r="F832" s="12" t="s">
        <v>31</v>
      </c>
      <c r="G832" s="14">
        <v>5</v>
      </c>
      <c r="H832" s="14">
        <v>3200</v>
      </c>
      <c r="I832" s="14">
        <v>1350</v>
      </c>
      <c r="J832" s="15">
        <f>IF(M832="OK",G832*H832/100,"")</f>
        <v>160.0</v>
      </c>
      <c r="K832" s="15">
        <f>IF(M832="OK",G832*I832/100,"")</f>
        <v>67.5</v>
      </c>
      <c r="L832" s="15">
        <f>IF(M832="OK",J832-K832,"")</f>
        <v>92.5</v>
      </c>
      <c r="M832" s="16" t="str">
        <f>IF(A832="","",IF(IFERROR(AND(COUNTIF($A$6:$A$2005,A832)=1,ISNUMBER(B832),B832&gt;=DATE(2020,1,1),B832&lt;=DATE(2100,12,31),OR(C832="Online",C832="Retail",C832="Wholesale"),D832&lt;&gt;"",E832&lt;&gt;"",F832&lt;&gt;"",ISNUMBER(G832),G832&gt;0,G832=INT(G832),ISNUMBER(H832),H832&gt;=0,H832=INT(H832),ISNUMBER(I832),I832&gt;=0,I832=INT(I832)),FALSE),"OK","Check input"))</f>
        <v>OK</v>
      </c>
    </row>
    <row r="833" spans="1:13" ht="23" customHeight="1">
      <c r="A833" s="12" t="s">
        <v>879</v>
      </c>
      <c r="B833" s="13">
        <v>46250</v>
      </c>
      <c r="C833" s="12" t="s">
        <v>23</v>
      </c>
      <c r="D833" s="12" t="s">
        <v>24</v>
      </c>
      <c r="E833" s="12" t="s">
        <v>25</v>
      </c>
      <c r="F833" s="12" t="s">
        <v>26</v>
      </c>
      <c r="G833" s="14">
        <v>2</v>
      </c>
      <c r="H833" s="14">
        <v>4200</v>
      </c>
      <c r="I833" s="14">
        <v>1780</v>
      </c>
      <c r="J833" s="15">
        <f>IF(M833="OK",G833*H833/100,"")</f>
        <v>84.0</v>
      </c>
      <c r="K833" s="15">
        <f>IF(M833="OK",G833*I833/100,"")</f>
        <v>35.6</v>
      </c>
      <c r="L833" s="15">
        <f>IF(M833="OK",J833-K833,"")</f>
        <v>48.4</v>
      </c>
      <c r="M833" s="16" t="str">
        <f>IF(A833="","",IF(IFERROR(AND(COUNTIF($A$6:$A$2005,A833)=1,ISNUMBER(B833),B833&gt;=DATE(2020,1,1),B833&lt;=DATE(2100,12,31),OR(C833="Online",C833="Retail",C833="Wholesale"),D833&lt;&gt;"",E833&lt;&gt;"",F833&lt;&gt;"",ISNUMBER(G833),G833&gt;0,G833=INT(G833),ISNUMBER(H833),H833&gt;=0,H833=INT(H833),ISNUMBER(I833),I833&gt;=0,I833=INT(I833)),FALSE),"OK","Check input"))</f>
        <v>OK</v>
      </c>
    </row>
    <row r="834" spans="1:13" ht="23" customHeight="1">
      <c r="A834" s="12" t="s">
        <v>880</v>
      </c>
      <c r="B834" s="13">
        <v>46250</v>
      </c>
      <c r="C834" s="12" t="s">
        <v>23</v>
      </c>
      <c r="D834" s="12" t="s">
        <v>56</v>
      </c>
      <c r="E834" s="12" t="s">
        <v>57</v>
      </c>
      <c r="F834" s="12" t="s">
        <v>26</v>
      </c>
      <c r="G834" s="14">
        <v>4</v>
      </c>
      <c r="H834" s="14">
        <v>2000</v>
      </c>
      <c r="I834" s="14">
        <v>730</v>
      </c>
      <c r="J834" s="15">
        <f>IF(M834="OK",G834*H834/100,"")</f>
        <v>80.0</v>
      </c>
      <c r="K834" s="15">
        <f>IF(M834="OK",G834*I834/100,"")</f>
        <v>29.2</v>
      </c>
      <c r="L834" s="15">
        <f>IF(M834="OK",J834-K834,"")</f>
        <v>50.8</v>
      </c>
      <c r="M834" s="16" t="str">
        <f>IF(A834="","",IF(IFERROR(AND(COUNTIF($A$6:$A$2005,A834)=1,ISNUMBER(B834),B834&gt;=DATE(2020,1,1),B834&lt;=DATE(2100,12,31),OR(C834="Online",C834="Retail",C834="Wholesale"),D834&lt;&gt;"",E834&lt;&gt;"",F834&lt;&gt;"",ISNUMBER(G834),G834&gt;0,G834=INT(G834),ISNUMBER(H834),H834&gt;=0,H834=INT(H834),ISNUMBER(I834),I834&gt;=0,I834=INT(I834)),FALSE),"OK","Check input"))</f>
        <v>OK</v>
      </c>
    </row>
    <row r="835" spans="1:13" ht="23" customHeight="1">
      <c r="A835" s="12" t="s">
        <v>881</v>
      </c>
      <c r="B835" s="13">
        <v>46250</v>
      </c>
      <c r="C835" s="12" t="s">
        <v>28</v>
      </c>
      <c r="D835" s="12" t="s">
        <v>37</v>
      </c>
      <c r="E835" s="12" t="s">
        <v>38</v>
      </c>
      <c r="F835" s="12" t="s">
        <v>31</v>
      </c>
      <c r="G835" s="14">
        <v>5</v>
      </c>
      <c r="H835" s="14">
        <v>1800</v>
      </c>
      <c r="I835" s="14">
        <v>690</v>
      </c>
      <c r="J835" s="15">
        <f>IF(M835="OK",G835*H835/100,"")</f>
        <v>90.0</v>
      </c>
      <c r="K835" s="15">
        <f>IF(M835="OK",G835*I835/100,"")</f>
        <v>34.5</v>
      </c>
      <c r="L835" s="15">
        <f>IF(M835="OK",J835-K835,"")</f>
        <v>55.5</v>
      </c>
      <c r="M835" s="16" t="str">
        <f>IF(A835="","",IF(IFERROR(AND(COUNTIF($A$6:$A$2005,A835)=1,ISNUMBER(B835),B835&gt;=DATE(2020,1,1),B835&lt;=DATE(2100,12,31),OR(C835="Online",C835="Retail",C835="Wholesale"),D835&lt;&gt;"",E835&lt;&gt;"",F835&lt;&gt;"",ISNUMBER(G835),G835&gt;0,G835=INT(G835),ISNUMBER(H835),H835&gt;=0,H835=INT(H835),ISNUMBER(I835),I835&gt;=0,I835=INT(I835)),FALSE),"OK","Check input"))</f>
        <v>OK</v>
      </c>
    </row>
    <row r="836" spans="1:13" ht="23" customHeight="1">
      <c r="A836" s="12" t="s">
        <v>882</v>
      </c>
      <c r="B836" s="13">
        <v>46250</v>
      </c>
      <c r="C836" s="12" t="s">
        <v>28</v>
      </c>
      <c r="D836" s="12" t="s">
        <v>56</v>
      </c>
      <c r="E836" s="12" t="s">
        <v>57</v>
      </c>
      <c r="F836" s="12" t="s">
        <v>26</v>
      </c>
      <c r="G836" s="14">
        <v>1</v>
      </c>
      <c r="H836" s="14">
        <v>2000</v>
      </c>
      <c r="I836" s="14">
        <v>730</v>
      </c>
      <c r="J836" s="15">
        <f>IF(M836="OK",G836*H836/100,"")</f>
        <v>20.0</v>
      </c>
      <c r="K836" s="15">
        <f>IF(M836="OK",G836*I836/100,"")</f>
        <v>7.3</v>
      </c>
      <c r="L836" s="15">
        <f>IF(M836="OK",J836-K836,"")</f>
        <v>12.7</v>
      </c>
      <c r="M836" s="16" t="str">
        <f>IF(A836="","",IF(IFERROR(AND(COUNTIF($A$6:$A$2005,A836)=1,ISNUMBER(B836),B836&gt;=DATE(2020,1,1),B836&lt;=DATE(2100,12,31),OR(C836="Online",C836="Retail",C836="Wholesale"),D836&lt;&gt;"",E836&lt;&gt;"",F836&lt;&gt;"",ISNUMBER(G836),G836&gt;0,G836=INT(G836),ISNUMBER(H836),H836&gt;=0,H836=INT(H836),ISNUMBER(I836),I836&gt;=0,I836=INT(I836)),FALSE),"OK","Check input"))</f>
        <v>OK</v>
      </c>
    </row>
    <row r="837" spans="1:13" ht="23" customHeight="1">
      <c r="A837" s="12" t="s">
        <v>883</v>
      </c>
      <c r="B837" s="13">
        <v>46250</v>
      </c>
      <c r="C837" s="12" t="s">
        <v>28</v>
      </c>
      <c r="D837" s="12" t="s">
        <v>43</v>
      </c>
      <c r="E837" s="12" t="s">
        <v>44</v>
      </c>
      <c r="F837" s="12" t="s">
        <v>45</v>
      </c>
      <c r="G837" s="14">
        <v>4</v>
      </c>
      <c r="H837" s="14">
        <v>2200</v>
      </c>
      <c r="I837" s="14">
        <v>850</v>
      </c>
      <c r="J837" s="15">
        <f>IF(M837="OK",G837*H837/100,"")</f>
        <v>88.0</v>
      </c>
      <c r="K837" s="15">
        <f>IF(M837="OK",G837*I837/100,"")</f>
        <v>34.0</v>
      </c>
      <c r="L837" s="15">
        <f>IF(M837="OK",J837-K837,"")</f>
        <v>54.0</v>
      </c>
      <c r="M837" s="16" t="str">
        <f>IF(A837="","",IF(IFERROR(AND(COUNTIF($A$6:$A$2005,A837)=1,ISNUMBER(B837),B837&gt;=DATE(2020,1,1),B837&lt;=DATE(2100,12,31),OR(C837="Online",C837="Retail",C837="Wholesale"),D837&lt;&gt;"",E837&lt;&gt;"",F837&lt;&gt;"",ISNUMBER(G837),G837&gt;0,G837=INT(G837),ISNUMBER(H837),H837&gt;=0,H837=INT(H837),ISNUMBER(I837),I837&gt;=0,I837=INT(I837)),FALSE),"OK","Check input"))</f>
        <v>OK</v>
      </c>
    </row>
    <row r="838" spans="1:13" ht="23" customHeight="1">
      <c r="A838" s="12" t="s">
        <v>884</v>
      </c>
      <c r="B838" s="13">
        <v>46250</v>
      </c>
      <c r="C838" s="12" t="s">
        <v>23</v>
      </c>
      <c r="D838" s="12" t="s">
        <v>24</v>
      </c>
      <c r="E838" s="12" t="s">
        <v>25</v>
      </c>
      <c r="F838" s="12" t="s">
        <v>26</v>
      </c>
      <c r="G838" s="14">
        <v>1</v>
      </c>
      <c r="H838" s="14">
        <v>4200</v>
      </c>
      <c r="I838" s="14">
        <v>1780</v>
      </c>
      <c r="J838" s="15">
        <f>IF(M838="OK",G838*H838/100,"")</f>
        <v>42.0</v>
      </c>
      <c r="K838" s="15">
        <f>IF(M838="OK",G838*I838/100,"")</f>
        <v>17.8</v>
      </c>
      <c r="L838" s="15">
        <f>IF(M838="OK",J838-K838,"")</f>
        <v>24.2</v>
      </c>
      <c r="M838" s="16" t="str">
        <f>IF(A838="","",IF(IFERROR(AND(COUNTIF($A$6:$A$2005,A838)=1,ISNUMBER(B838),B838&gt;=DATE(2020,1,1),B838&lt;=DATE(2100,12,31),OR(C838="Online",C838="Retail",C838="Wholesale"),D838&lt;&gt;"",E838&lt;&gt;"",F838&lt;&gt;"",ISNUMBER(G838),G838&gt;0,G838=INT(G838),ISNUMBER(H838),H838&gt;=0,H838=INT(H838),ISNUMBER(I838),I838&gt;=0,I838=INT(I838)),FALSE),"OK","Check input"))</f>
        <v>OK</v>
      </c>
    </row>
    <row r="839" spans="1:13" ht="23" customHeight="1">
      <c r="A839" s="12" t="s">
        <v>885</v>
      </c>
      <c r="B839" s="13">
        <v>46250</v>
      </c>
      <c r="C839" s="12" t="s">
        <v>28</v>
      </c>
      <c r="D839" s="12" t="s">
        <v>37</v>
      </c>
      <c r="E839" s="12" t="s">
        <v>38</v>
      </c>
      <c r="F839" s="12" t="s">
        <v>31</v>
      </c>
      <c r="G839" s="14">
        <v>3</v>
      </c>
      <c r="H839" s="14">
        <v>1800</v>
      </c>
      <c r="I839" s="14">
        <v>690</v>
      </c>
      <c r="J839" s="15">
        <f>IF(M839="OK",G839*H839/100,"")</f>
        <v>54.0</v>
      </c>
      <c r="K839" s="15">
        <f>IF(M839="OK",G839*I839/100,"")</f>
        <v>20.7</v>
      </c>
      <c r="L839" s="15">
        <f>IF(M839="OK",J839-K839,"")</f>
        <v>33.3</v>
      </c>
      <c r="M839" s="16" t="str">
        <f>IF(A839="","",IF(IFERROR(AND(COUNTIF($A$6:$A$2005,A839)=1,ISNUMBER(B839),B839&gt;=DATE(2020,1,1),B839&lt;=DATE(2100,12,31),OR(C839="Online",C839="Retail",C839="Wholesale"),D839&lt;&gt;"",E839&lt;&gt;"",F839&lt;&gt;"",ISNUMBER(G839),G839&gt;0,G839=INT(G839),ISNUMBER(H839),H839&gt;=0,H839=INT(H839),ISNUMBER(I839),I839&gt;=0,I839=INT(I839)),FALSE),"OK","Check input"))</f>
        <v>OK</v>
      </c>
    </row>
    <row r="840" spans="1:13" ht="23" customHeight="1">
      <c r="A840" s="12" t="s">
        <v>886</v>
      </c>
      <c r="B840" s="13">
        <v>46250</v>
      </c>
      <c r="C840" s="12" t="s">
        <v>23</v>
      </c>
      <c r="D840" s="12" t="s">
        <v>37</v>
      </c>
      <c r="E840" s="12" t="s">
        <v>38</v>
      </c>
      <c r="F840" s="12" t="s">
        <v>31</v>
      </c>
      <c r="G840" s="14">
        <v>5</v>
      </c>
      <c r="H840" s="14">
        <v>1800</v>
      </c>
      <c r="I840" s="14">
        <v>690</v>
      </c>
      <c r="J840" s="15">
        <f>IF(M840="OK",G840*H840/100,"")</f>
        <v>90.0</v>
      </c>
      <c r="K840" s="15">
        <f>IF(M840="OK",G840*I840/100,"")</f>
        <v>34.5</v>
      </c>
      <c r="L840" s="15">
        <f>IF(M840="OK",J840-K840,"")</f>
        <v>55.5</v>
      </c>
      <c r="M840" s="16" t="str">
        <f>IF(A840="","",IF(IFERROR(AND(COUNTIF($A$6:$A$2005,A840)=1,ISNUMBER(B840),B840&gt;=DATE(2020,1,1),B840&lt;=DATE(2100,12,31),OR(C840="Online",C840="Retail",C840="Wholesale"),D840&lt;&gt;"",E840&lt;&gt;"",F840&lt;&gt;"",ISNUMBER(G840),G840&gt;0,G840=INT(G840),ISNUMBER(H840),H840&gt;=0,H840=INT(H840),ISNUMBER(I840),I840&gt;=0,I840=INT(I840)),FALSE),"OK","Check input"))</f>
        <v>OK</v>
      </c>
    </row>
    <row r="841" spans="1:13" ht="23" customHeight="1">
      <c r="A841" s="12" t="s">
        <v>887</v>
      </c>
      <c r="B841" s="13">
        <v>46250</v>
      </c>
      <c r="C841" s="12" t="s">
        <v>23</v>
      </c>
      <c r="D841" s="12" t="s">
        <v>40</v>
      </c>
      <c r="E841" s="12" t="s">
        <v>41</v>
      </c>
      <c r="F841" s="12" t="s">
        <v>26</v>
      </c>
      <c r="G841" s="14">
        <v>5</v>
      </c>
      <c r="H841" s="14">
        <v>1200</v>
      </c>
      <c r="I841" s="14">
        <v>320</v>
      </c>
      <c r="J841" s="15">
        <f>IF(M841="OK",G841*H841/100,"")</f>
        <v>60.0</v>
      </c>
      <c r="K841" s="15">
        <f>IF(M841="OK",G841*I841/100,"")</f>
        <v>16.0</v>
      </c>
      <c r="L841" s="15">
        <f>IF(M841="OK",J841-K841,"")</f>
        <v>44.0</v>
      </c>
      <c r="M841" s="16" t="str">
        <f>IF(A841="","",IF(IFERROR(AND(COUNTIF($A$6:$A$2005,A841)=1,ISNUMBER(B841),B841&gt;=DATE(2020,1,1),B841&lt;=DATE(2100,12,31),OR(C841="Online",C841="Retail",C841="Wholesale"),D841&lt;&gt;"",E841&lt;&gt;"",F841&lt;&gt;"",ISNUMBER(G841),G841&gt;0,G841=INT(G841),ISNUMBER(H841),H841&gt;=0,H841=INT(H841),ISNUMBER(I841),I841&gt;=0,I841=INT(I841)),FALSE),"OK","Check input"))</f>
        <v>OK</v>
      </c>
    </row>
    <row r="842" spans="1:13" ht="23" customHeight="1">
      <c r="A842" s="12" t="s">
        <v>888</v>
      </c>
      <c r="B842" s="13">
        <v>46250</v>
      </c>
      <c r="C842" s="12" t="s">
        <v>23</v>
      </c>
      <c r="D842" s="12" t="s">
        <v>29</v>
      </c>
      <c r="E842" s="12" t="s">
        <v>30</v>
      </c>
      <c r="F842" s="12" t="s">
        <v>31</v>
      </c>
      <c r="G842" s="14">
        <v>4</v>
      </c>
      <c r="H842" s="14">
        <v>3200</v>
      </c>
      <c r="I842" s="14">
        <v>1350</v>
      </c>
      <c r="J842" s="15">
        <f>IF(M842="OK",G842*H842/100,"")</f>
        <v>128.0</v>
      </c>
      <c r="K842" s="15">
        <f>IF(M842="OK",G842*I842/100,"")</f>
        <v>54.0</v>
      </c>
      <c r="L842" s="15">
        <f>IF(M842="OK",J842-K842,"")</f>
        <v>74.0</v>
      </c>
      <c r="M842" s="16" t="str">
        <f>IF(A842="","",IF(IFERROR(AND(COUNTIF($A$6:$A$2005,A842)=1,ISNUMBER(B842),B842&gt;=DATE(2020,1,1),B842&lt;=DATE(2100,12,31),OR(C842="Online",C842="Retail",C842="Wholesale"),D842&lt;&gt;"",E842&lt;&gt;"",F842&lt;&gt;"",ISNUMBER(G842),G842&gt;0,G842=INT(G842),ISNUMBER(H842),H842&gt;=0,H842=INT(H842),ISNUMBER(I842),I842&gt;=0,I842=INT(I842)),FALSE),"OK","Check input"))</f>
        <v>OK</v>
      </c>
    </row>
    <row r="843" spans="1:13" ht="23" customHeight="1">
      <c r="A843" s="12" t="s">
        <v>889</v>
      </c>
      <c r="B843" s="13">
        <v>46250</v>
      </c>
      <c r="C843" s="12" t="s">
        <v>50</v>
      </c>
      <c r="D843" s="12" t="s">
        <v>56</v>
      </c>
      <c r="E843" s="12" t="s">
        <v>57</v>
      </c>
      <c r="F843" s="12" t="s">
        <v>26</v>
      </c>
      <c r="G843" s="14">
        <v>5</v>
      </c>
      <c r="H843" s="14">
        <v>2000</v>
      </c>
      <c r="I843" s="14">
        <v>730</v>
      </c>
      <c r="J843" s="15">
        <f>IF(M843="OK",G843*H843/100,"")</f>
        <v>100.0</v>
      </c>
      <c r="K843" s="15">
        <f>IF(M843="OK",G843*I843/100,"")</f>
        <v>36.5</v>
      </c>
      <c r="L843" s="15">
        <f>IF(M843="OK",J843-K843,"")</f>
        <v>63.5</v>
      </c>
      <c r="M843" s="16" t="str">
        <f>IF(A843="","",IF(IFERROR(AND(COUNTIF($A$6:$A$2005,A843)=1,ISNUMBER(B843),B843&gt;=DATE(2020,1,1),B843&lt;=DATE(2100,12,31),OR(C843="Online",C843="Retail",C843="Wholesale"),D843&lt;&gt;"",E843&lt;&gt;"",F843&lt;&gt;"",ISNUMBER(G843),G843&gt;0,G843=INT(G843),ISNUMBER(H843),H843&gt;=0,H843=INT(H843),ISNUMBER(I843),I843&gt;=0,I843=INT(I843)),FALSE),"OK","Check input"))</f>
        <v>OK</v>
      </c>
    </row>
    <row r="844" spans="1:13" ht="23" customHeight="1">
      <c r="A844" s="12" t="s">
        <v>890</v>
      </c>
      <c r="B844" s="13">
        <v>46251</v>
      </c>
      <c r="C844" s="12" t="s">
        <v>28</v>
      </c>
      <c r="D844" s="12" t="s">
        <v>37</v>
      </c>
      <c r="E844" s="12" t="s">
        <v>38</v>
      </c>
      <c r="F844" s="12" t="s">
        <v>31</v>
      </c>
      <c r="G844" s="14">
        <v>5</v>
      </c>
      <c r="H844" s="14">
        <v>1800</v>
      </c>
      <c r="I844" s="14">
        <v>690</v>
      </c>
      <c r="J844" s="15">
        <f>IF(M844="OK",G844*H844/100,"")</f>
        <v>90.0</v>
      </c>
      <c r="K844" s="15">
        <f>IF(M844="OK",G844*I844/100,"")</f>
        <v>34.5</v>
      </c>
      <c r="L844" s="15">
        <f>IF(M844="OK",J844-K844,"")</f>
        <v>55.5</v>
      </c>
      <c r="M844" s="16" t="str">
        <f>IF(A844="","",IF(IFERROR(AND(COUNTIF($A$6:$A$2005,A844)=1,ISNUMBER(B844),B844&gt;=DATE(2020,1,1),B844&lt;=DATE(2100,12,31),OR(C844="Online",C844="Retail",C844="Wholesale"),D844&lt;&gt;"",E844&lt;&gt;"",F844&lt;&gt;"",ISNUMBER(G844),G844&gt;0,G844=INT(G844),ISNUMBER(H844),H844&gt;=0,H844=INT(H844),ISNUMBER(I844),I844&gt;=0,I844=INT(I844)),FALSE),"OK","Check input"))</f>
        <v>OK</v>
      </c>
    </row>
    <row r="845" spans="1:13" ht="23" customHeight="1">
      <c r="A845" s="12" t="s">
        <v>891</v>
      </c>
      <c r="B845" s="13">
        <v>46251</v>
      </c>
      <c r="C845" s="12" t="s">
        <v>23</v>
      </c>
      <c r="D845" s="12" t="s">
        <v>51</v>
      </c>
      <c r="E845" s="12" t="s">
        <v>52</v>
      </c>
      <c r="F845" s="12" t="s">
        <v>45</v>
      </c>
      <c r="G845" s="14">
        <v>1</v>
      </c>
      <c r="H845" s="14">
        <v>1600</v>
      </c>
      <c r="I845" s="14">
        <v>520</v>
      </c>
      <c r="J845" s="15">
        <f>IF(M845="OK",G845*H845/100,"")</f>
        <v>16.0</v>
      </c>
      <c r="K845" s="15">
        <f>IF(M845="OK",G845*I845/100,"")</f>
        <v>5.2</v>
      </c>
      <c r="L845" s="15">
        <f>IF(M845="OK",J845-K845,"")</f>
        <v>10.8</v>
      </c>
      <c r="M845" s="16" t="str">
        <f>IF(A845="","",IF(IFERROR(AND(COUNTIF($A$6:$A$2005,A845)=1,ISNUMBER(B845),B845&gt;=DATE(2020,1,1),B845&lt;=DATE(2100,12,31),OR(C845="Online",C845="Retail",C845="Wholesale"),D845&lt;&gt;"",E845&lt;&gt;"",F845&lt;&gt;"",ISNUMBER(G845),G845&gt;0,G845=INT(G845),ISNUMBER(H845),H845&gt;=0,H845=INT(H845),ISNUMBER(I845),I845&gt;=0,I845=INT(I845)),FALSE),"OK","Check input"))</f>
        <v>OK</v>
      </c>
    </row>
    <row r="846" spans="1:13" ht="23" customHeight="1">
      <c r="A846" s="12" t="s">
        <v>892</v>
      </c>
      <c r="B846" s="13">
        <v>46252</v>
      </c>
      <c r="C846" s="12" t="s">
        <v>28</v>
      </c>
      <c r="D846" s="12" t="s">
        <v>51</v>
      </c>
      <c r="E846" s="12" t="s">
        <v>52</v>
      </c>
      <c r="F846" s="12" t="s">
        <v>45</v>
      </c>
      <c r="G846" s="14">
        <v>3</v>
      </c>
      <c r="H846" s="14">
        <v>1600</v>
      </c>
      <c r="I846" s="14">
        <v>520</v>
      </c>
      <c r="J846" s="15">
        <f>IF(M846="OK",G846*H846/100,"")</f>
        <v>48.0</v>
      </c>
      <c r="K846" s="15">
        <f>IF(M846="OK",G846*I846/100,"")</f>
        <v>15.6</v>
      </c>
      <c r="L846" s="15">
        <f>IF(M846="OK",J846-K846,"")</f>
        <v>32.4</v>
      </c>
      <c r="M846" s="16" t="str">
        <f>IF(A846="","",IF(IFERROR(AND(COUNTIF($A$6:$A$2005,A846)=1,ISNUMBER(B846),B846&gt;=DATE(2020,1,1),B846&lt;=DATE(2100,12,31),OR(C846="Online",C846="Retail",C846="Wholesale"),D846&lt;&gt;"",E846&lt;&gt;"",F846&lt;&gt;"",ISNUMBER(G846),G846&gt;0,G846=INT(G846),ISNUMBER(H846),H846&gt;=0,H846=INT(H846),ISNUMBER(I846),I846&gt;=0,I846=INT(I846)),FALSE),"OK","Check input"))</f>
        <v>OK</v>
      </c>
    </row>
    <row r="847" spans="1:13" ht="23" customHeight="1">
      <c r="A847" s="12" t="s">
        <v>893</v>
      </c>
      <c r="B847" s="13">
        <v>46252</v>
      </c>
      <c r="C847" s="12" t="s">
        <v>28</v>
      </c>
      <c r="D847" s="12" t="s">
        <v>43</v>
      </c>
      <c r="E847" s="12" t="s">
        <v>44</v>
      </c>
      <c r="F847" s="12" t="s">
        <v>45</v>
      </c>
      <c r="G847" s="14">
        <v>1</v>
      </c>
      <c r="H847" s="14">
        <v>2200</v>
      </c>
      <c r="I847" s="14">
        <v>850</v>
      </c>
      <c r="J847" s="15">
        <f>IF(M847="OK",G847*H847/100,"")</f>
        <v>22.0</v>
      </c>
      <c r="K847" s="15">
        <f>IF(M847="OK",G847*I847/100,"")</f>
        <v>8.5</v>
      </c>
      <c r="L847" s="15">
        <f>IF(M847="OK",J847-K847,"")</f>
        <v>13.5</v>
      </c>
      <c r="M847" s="16" t="str">
        <f>IF(A847="","",IF(IFERROR(AND(COUNTIF($A$6:$A$2005,A847)=1,ISNUMBER(B847),B847&gt;=DATE(2020,1,1),B847&lt;=DATE(2100,12,31),OR(C847="Online",C847="Retail",C847="Wholesale"),D847&lt;&gt;"",E847&lt;&gt;"",F847&lt;&gt;"",ISNUMBER(G847),G847&gt;0,G847=INT(G847),ISNUMBER(H847),H847&gt;=0,H847=INT(H847),ISNUMBER(I847),I847&gt;=0,I847=INT(I847)),FALSE),"OK","Check input"))</f>
        <v>OK</v>
      </c>
    </row>
    <row r="848" spans="1:13" ht="23" customHeight="1">
      <c r="A848" s="12" t="s">
        <v>894</v>
      </c>
      <c r="B848" s="13">
        <v>46252</v>
      </c>
      <c r="C848" s="12" t="s">
        <v>23</v>
      </c>
      <c r="D848" s="12" t="s">
        <v>65</v>
      </c>
      <c r="E848" s="12" t="s">
        <v>66</v>
      </c>
      <c r="F848" s="12" t="s">
        <v>45</v>
      </c>
      <c r="G848" s="14">
        <v>5</v>
      </c>
      <c r="H848" s="14">
        <v>2400</v>
      </c>
      <c r="I848" s="14">
        <v>980</v>
      </c>
      <c r="J848" s="15">
        <f>IF(M848="OK",G848*H848/100,"")</f>
        <v>120.0</v>
      </c>
      <c r="K848" s="15">
        <f>IF(M848="OK",G848*I848/100,"")</f>
        <v>49.0</v>
      </c>
      <c r="L848" s="15">
        <f>IF(M848="OK",J848-K848,"")</f>
        <v>71.0</v>
      </c>
      <c r="M848" s="16" t="str">
        <f>IF(A848="","",IF(IFERROR(AND(COUNTIF($A$6:$A$2005,A848)=1,ISNUMBER(B848),B848&gt;=DATE(2020,1,1),B848&lt;=DATE(2100,12,31),OR(C848="Online",C848="Retail",C848="Wholesale"),D848&lt;&gt;"",E848&lt;&gt;"",F848&lt;&gt;"",ISNUMBER(G848),G848&gt;0,G848=INT(G848),ISNUMBER(H848),H848&gt;=0,H848=INT(H848),ISNUMBER(I848),I848&gt;=0,I848=INT(I848)),FALSE),"OK","Check input"))</f>
        <v>OK</v>
      </c>
    </row>
    <row r="849" spans="1:13" ht="23" customHeight="1">
      <c r="A849" s="12" t="s">
        <v>895</v>
      </c>
      <c r="B849" s="13">
        <v>46252</v>
      </c>
      <c r="C849" s="12" t="s">
        <v>50</v>
      </c>
      <c r="D849" s="12" t="s">
        <v>33</v>
      </c>
      <c r="E849" s="12" t="s">
        <v>34</v>
      </c>
      <c r="F849" s="12" t="s">
        <v>26</v>
      </c>
      <c r="G849" s="14">
        <v>5</v>
      </c>
      <c r="H849" s="14">
        <v>2800</v>
      </c>
      <c r="I849" s="14">
        <v>1100</v>
      </c>
      <c r="J849" s="15">
        <f>IF(M849="OK",G849*H849/100,"")</f>
        <v>140.0</v>
      </c>
      <c r="K849" s="15">
        <f>IF(M849="OK",G849*I849/100,"")</f>
        <v>55.0</v>
      </c>
      <c r="L849" s="15">
        <f>IF(M849="OK",J849-K849,"")</f>
        <v>85.0</v>
      </c>
      <c r="M849" s="16" t="str">
        <f>IF(A849="","",IF(IFERROR(AND(COUNTIF($A$6:$A$2005,A849)=1,ISNUMBER(B849),B849&gt;=DATE(2020,1,1),B849&lt;=DATE(2100,12,31),OR(C849="Online",C849="Retail",C849="Wholesale"),D849&lt;&gt;"",E849&lt;&gt;"",F849&lt;&gt;"",ISNUMBER(G849),G849&gt;0,G849=INT(G849),ISNUMBER(H849),H849&gt;=0,H849=INT(H849),ISNUMBER(I849),I849&gt;=0,I849=INT(I849)),FALSE),"OK","Check input"))</f>
        <v>OK</v>
      </c>
    </row>
    <row r="850" spans="1:13" ht="23" customHeight="1">
      <c r="A850" s="12" t="s">
        <v>896</v>
      </c>
      <c r="B850" s="13">
        <v>46252</v>
      </c>
      <c r="C850" s="12" t="s">
        <v>28</v>
      </c>
      <c r="D850" s="12" t="s">
        <v>40</v>
      </c>
      <c r="E850" s="12" t="s">
        <v>41</v>
      </c>
      <c r="F850" s="12" t="s">
        <v>26</v>
      </c>
      <c r="G850" s="14">
        <v>2</v>
      </c>
      <c r="H850" s="14">
        <v>1200</v>
      </c>
      <c r="I850" s="14">
        <v>320</v>
      </c>
      <c r="J850" s="15">
        <f>IF(M850="OK",G850*H850/100,"")</f>
        <v>24.0</v>
      </c>
      <c r="K850" s="15">
        <f>IF(M850="OK",G850*I850/100,"")</f>
        <v>6.4</v>
      </c>
      <c r="L850" s="15">
        <f>IF(M850="OK",J850-K850,"")</f>
        <v>17.6</v>
      </c>
      <c r="M850" s="16" t="str">
        <f>IF(A850="","",IF(IFERROR(AND(COUNTIF($A$6:$A$2005,A850)=1,ISNUMBER(B850),B850&gt;=DATE(2020,1,1),B850&lt;=DATE(2100,12,31),OR(C850="Online",C850="Retail",C850="Wholesale"),D850&lt;&gt;"",E850&lt;&gt;"",F850&lt;&gt;"",ISNUMBER(G850),G850&gt;0,G850=INT(G850),ISNUMBER(H850),H850&gt;=0,H850=INT(H850),ISNUMBER(I850),I850&gt;=0,I850=INT(I850)),FALSE),"OK","Check input"))</f>
        <v>OK</v>
      </c>
    </row>
    <row r="851" spans="1:13" ht="23" customHeight="1">
      <c r="A851" s="12" t="s">
        <v>897</v>
      </c>
      <c r="B851" s="13">
        <v>46253</v>
      </c>
      <c r="C851" s="12" t="s">
        <v>50</v>
      </c>
      <c r="D851" s="12" t="s">
        <v>56</v>
      </c>
      <c r="E851" s="12" t="s">
        <v>57</v>
      </c>
      <c r="F851" s="12" t="s">
        <v>26</v>
      </c>
      <c r="G851" s="14">
        <v>4</v>
      </c>
      <c r="H851" s="14">
        <v>2000</v>
      </c>
      <c r="I851" s="14">
        <v>730</v>
      </c>
      <c r="J851" s="15">
        <f>IF(M851="OK",G851*H851/100,"")</f>
        <v>80.0</v>
      </c>
      <c r="K851" s="15">
        <f>IF(M851="OK",G851*I851/100,"")</f>
        <v>29.2</v>
      </c>
      <c r="L851" s="15">
        <f>IF(M851="OK",J851-K851,"")</f>
        <v>50.8</v>
      </c>
      <c r="M851" s="16" t="str">
        <f>IF(A851="","",IF(IFERROR(AND(COUNTIF($A$6:$A$2005,A851)=1,ISNUMBER(B851),B851&gt;=DATE(2020,1,1),B851&lt;=DATE(2100,12,31),OR(C851="Online",C851="Retail",C851="Wholesale"),D851&lt;&gt;"",E851&lt;&gt;"",F851&lt;&gt;"",ISNUMBER(G851),G851&gt;0,G851=INT(G851),ISNUMBER(H851),H851&gt;=0,H851=INT(H851),ISNUMBER(I851),I851&gt;=0,I851=INT(I851)),FALSE),"OK","Check input"))</f>
        <v>OK</v>
      </c>
    </row>
    <row r="852" spans="1:13" ht="23" customHeight="1">
      <c r="A852" s="12" t="s">
        <v>898</v>
      </c>
      <c r="B852" s="13">
        <v>46253</v>
      </c>
      <c r="C852" s="12" t="s">
        <v>28</v>
      </c>
      <c r="D852" s="12" t="s">
        <v>29</v>
      </c>
      <c r="E852" s="12" t="s">
        <v>30</v>
      </c>
      <c r="F852" s="12" t="s">
        <v>31</v>
      </c>
      <c r="G852" s="14">
        <v>4</v>
      </c>
      <c r="H852" s="14">
        <v>3200</v>
      </c>
      <c r="I852" s="14">
        <v>1350</v>
      </c>
      <c r="J852" s="15">
        <f>IF(M852="OK",G852*H852/100,"")</f>
        <v>128.0</v>
      </c>
      <c r="K852" s="15">
        <f>IF(M852="OK",G852*I852/100,"")</f>
        <v>54.0</v>
      </c>
      <c r="L852" s="15">
        <f>IF(M852="OK",J852-K852,"")</f>
        <v>74.0</v>
      </c>
      <c r="M852" s="16" t="str">
        <f>IF(A852="","",IF(IFERROR(AND(COUNTIF($A$6:$A$2005,A852)=1,ISNUMBER(B852),B852&gt;=DATE(2020,1,1),B852&lt;=DATE(2100,12,31),OR(C852="Online",C852="Retail",C852="Wholesale"),D852&lt;&gt;"",E852&lt;&gt;"",F852&lt;&gt;"",ISNUMBER(G852),G852&gt;0,G852=INT(G852),ISNUMBER(H852),H852&gt;=0,H852=INT(H852),ISNUMBER(I852),I852&gt;=0,I852=INT(I852)),FALSE),"OK","Check input"))</f>
        <v>OK</v>
      </c>
    </row>
    <row r="853" spans="1:13" ht="23" customHeight="1">
      <c r="A853" s="12" t="s">
        <v>899</v>
      </c>
      <c r="B853" s="13">
        <v>46253</v>
      </c>
      <c r="C853" s="12" t="s">
        <v>28</v>
      </c>
      <c r="D853" s="12" t="s">
        <v>47</v>
      </c>
      <c r="E853" s="12" t="s">
        <v>48</v>
      </c>
      <c r="F853" s="12" t="s">
        <v>45</v>
      </c>
      <c r="G853" s="14">
        <v>4</v>
      </c>
      <c r="H853" s="14">
        <v>1400</v>
      </c>
      <c r="I853" s="14">
        <v>410</v>
      </c>
      <c r="J853" s="15">
        <f>IF(M853="OK",G853*H853/100,"")</f>
        <v>56.0</v>
      </c>
      <c r="K853" s="15">
        <f>IF(M853="OK",G853*I853/100,"")</f>
        <v>16.4</v>
      </c>
      <c r="L853" s="15">
        <f>IF(M853="OK",J853-K853,"")</f>
        <v>39.6</v>
      </c>
      <c r="M853" s="16" t="str">
        <f>IF(A853="","",IF(IFERROR(AND(COUNTIF($A$6:$A$2005,A853)=1,ISNUMBER(B853),B853&gt;=DATE(2020,1,1),B853&lt;=DATE(2100,12,31),OR(C853="Online",C853="Retail",C853="Wholesale"),D853&lt;&gt;"",E853&lt;&gt;"",F853&lt;&gt;"",ISNUMBER(G853),G853&gt;0,G853=INT(G853),ISNUMBER(H853),H853&gt;=0,H853=INT(H853),ISNUMBER(I853),I853&gt;=0,I853=INT(I853)),FALSE),"OK","Check input"))</f>
        <v>OK</v>
      </c>
    </row>
    <row r="854" spans="1:13" ht="23" customHeight="1">
      <c r="A854" s="12" t="s">
        <v>900</v>
      </c>
      <c r="B854" s="13">
        <v>46253</v>
      </c>
      <c r="C854" s="12" t="s">
        <v>23</v>
      </c>
      <c r="D854" s="12" t="s">
        <v>43</v>
      </c>
      <c r="E854" s="12" t="s">
        <v>44</v>
      </c>
      <c r="F854" s="12" t="s">
        <v>45</v>
      </c>
      <c r="G854" s="14">
        <v>4</v>
      </c>
      <c r="H854" s="14">
        <v>2200</v>
      </c>
      <c r="I854" s="14">
        <v>850</v>
      </c>
      <c r="J854" s="15">
        <f>IF(M854="OK",G854*H854/100,"")</f>
        <v>88.0</v>
      </c>
      <c r="K854" s="15">
        <f>IF(M854="OK",G854*I854/100,"")</f>
        <v>34.0</v>
      </c>
      <c r="L854" s="15">
        <f>IF(M854="OK",J854-K854,"")</f>
        <v>54.0</v>
      </c>
      <c r="M854" s="16" t="str">
        <f>IF(A854="","",IF(IFERROR(AND(COUNTIF($A$6:$A$2005,A854)=1,ISNUMBER(B854),B854&gt;=DATE(2020,1,1),B854&lt;=DATE(2100,12,31),OR(C854="Online",C854="Retail",C854="Wholesale"),D854&lt;&gt;"",E854&lt;&gt;"",F854&lt;&gt;"",ISNUMBER(G854),G854&gt;0,G854=INT(G854),ISNUMBER(H854),H854&gt;=0,H854=INT(H854),ISNUMBER(I854),I854&gt;=0,I854=INT(I854)),FALSE),"OK","Check input"))</f>
        <v>OK</v>
      </c>
    </row>
    <row r="855" spans="1:13" ht="23" customHeight="1">
      <c r="A855" s="12" t="s">
        <v>901</v>
      </c>
      <c r="B855" s="13">
        <v>46253</v>
      </c>
      <c r="C855" s="12" t="s">
        <v>23</v>
      </c>
      <c r="D855" s="12" t="s">
        <v>75</v>
      </c>
      <c r="E855" s="12" t="s">
        <v>76</v>
      </c>
      <c r="F855" s="12" t="s">
        <v>31</v>
      </c>
      <c r="G855" s="14">
        <v>5</v>
      </c>
      <c r="H855" s="14">
        <v>4600</v>
      </c>
      <c r="I855" s="14">
        <v>1920</v>
      </c>
      <c r="J855" s="15">
        <f>IF(M855="OK",G855*H855/100,"")</f>
        <v>230.0</v>
      </c>
      <c r="K855" s="15">
        <f>IF(M855="OK",G855*I855/100,"")</f>
        <v>96.0</v>
      </c>
      <c r="L855" s="15">
        <f>IF(M855="OK",J855-K855,"")</f>
        <v>134.0</v>
      </c>
      <c r="M855" s="16" t="str">
        <f>IF(A855="","",IF(IFERROR(AND(COUNTIF($A$6:$A$2005,A855)=1,ISNUMBER(B855),B855&gt;=DATE(2020,1,1),B855&lt;=DATE(2100,12,31),OR(C855="Online",C855="Retail",C855="Wholesale"),D855&lt;&gt;"",E855&lt;&gt;"",F855&lt;&gt;"",ISNUMBER(G855),G855&gt;0,G855=INT(G855),ISNUMBER(H855),H855&gt;=0,H855=INT(H855),ISNUMBER(I855),I855&gt;=0,I855=INT(I855)),FALSE),"OK","Check input"))</f>
        <v>OK</v>
      </c>
    </row>
    <row r="856" spans="1:13" ht="23" customHeight="1">
      <c r="A856" s="12" t="s">
        <v>902</v>
      </c>
      <c r="B856" s="13">
        <v>46253</v>
      </c>
      <c r="C856" s="12" t="s">
        <v>23</v>
      </c>
      <c r="D856" s="12" t="s">
        <v>29</v>
      </c>
      <c r="E856" s="12" t="s">
        <v>30</v>
      </c>
      <c r="F856" s="12" t="s">
        <v>31</v>
      </c>
      <c r="G856" s="14">
        <v>2</v>
      </c>
      <c r="H856" s="14">
        <v>3200</v>
      </c>
      <c r="I856" s="14">
        <v>1350</v>
      </c>
      <c r="J856" s="15">
        <f>IF(M856="OK",G856*H856/100,"")</f>
        <v>64.0</v>
      </c>
      <c r="K856" s="15">
        <f>IF(M856="OK",G856*I856/100,"")</f>
        <v>27.0</v>
      </c>
      <c r="L856" s="15">
        <f>IF(M856="OK",J856-K856,"")</f>
        <v>37.0</v>
      </c>
      <c r="M856" s="16" t="str">
        <f>IF(A856="","",IF(IFERROR(AND(COUNTIF($A$6:$A$2005,A856)=1,ISNUMBER(B856),B856&gt;=DATE(2020,1,1),B856&lt;=DATE(2100,12,31),OR(C856="Online",C856="Retail",C856="Wholesale"),D856&lt;&gt;"",E856&lt;&gt;"",F856&lt;&gt;"",ISNUMBER(G856),G856&gt;0,G856=INT(G856),ISNUMBER(H856),H856&gt;=0,H856=INT(H856),ISNUMBER(I856),I856&gt;=0,I856=INT(I856)),FALSE),"OK","Check input"))</f>
        <v>OK</v>
      </c>
    </row>
    <row r="857" spans="1:13" ht="23" customHeight="1">
      <c r="A857" s="12" t="s">
        <v>903</v>
      </c>
      <c r="B857" s="13">
        <v>46253</v>
      </c>
      <c r="C857" s="12" t="s">
        <v>23</v>
      </c>
      <c r="D857" s="12" t="s">
        <v>75</v>
      </c>
      <c r="E857" s="12" t="s">
        <v>76</v>
      </c>
      <c r="F857" s="12" t="s">
        <v>31</v>
      </c>
      <c r="G857" s="14">
        <v>3</v>
      </c>
      <c r="H857" s="14">
        <v>4600</v>
      </c>
      <c r="I857" s="14">
        <v>1920</v>
      </c>
      <c r="J857" s="15">
        <f>IF(M857="OK",G857*H857/100,"")</f>
        <v>138.0</v>
      </c>
      <c r="K857" s="15">
        <f>IF(M857="OK",G857*I857/100,"")</f>
        <v>57.6</v>
      </c>
      <c r="L857" s="15">
        <f>IF(M857="OK",J857-K857,"")</f>
        <v>80.4</v>
      </c>
      <c r="M857" s="16" t="str">
        <f>IF(A857="","",IF(IFERROR(AND(COUNTIF($A$6:$A$2005,A857)=1,ISNUMBER(B857),B857&gt;=DATE(2020,1,1),B857&lt;=DATE(2100,12,31),OR(C857="Online",C857="Retail",C857="Wholesale"),D857&lt;&gt;"",E857&lt;&gt;"",F857&lt;&gt;"",ISNUMBER(G857),G857&gt;0,G857=INT(G857),ISNUMBER(H857),H857&gt;=0,H857=INT(H857),ISNUMBER(I857),I857&gt;=0,I857=INT(I857)),FALSE),"OK","Check input"))</f>
        <v>OK</v>
      </c>
    </row>
    <row r="858" spans="1:13" ht="23" customHeight="1">
      <c r="A858" s="12" t="s">
        <v>904</v>
      </c>
      <c r="B858" s="13">
        <v>46253</v>
      </c>
      <c r="C858" s="12" t="s">
        <v>23</v>
      </c>
      <c r="D858" s="12" t="s">
        <v>29</v>
      </c>
      <c r="E858" s="12" t="s">
        <v>30</v>
      </c>
      <c r="F858" s="12" t="s">
        <v>31</v>
      </c>
      <c r="G858" s="14">
        <v>4</v>
      </c>
      <c r="H858" s="14">
        <v>3200</v>
      </c>
      <c r="I858" s="14">
        <v>1350</v>
      </c>
      <c r="J858" s="15">
        <f>IF(M858="OK",G858*H858/100,"")</f>
        <v>128.0</v>
      </c>
      <c r="K858" s="15">
        <f>IF(M858="OK",G858*I858/100,"")</f>
        <v>54.0</v>
      </c>
      <c r="L858" s="15">
        <f>IF(M858="OK",J858-K858,"")</f>
        <v>74.0</v>
      </c>
      <c r="M858" s="16" t="str">
        <f>IF(A858="","",IF(IFERROR(AND(COUNTIF($A$6:$A$2005,A858)=1,ISNUMBER(B858),B858&gt;=DATE(2020,1,1),B858&lt;=DATE(2100,12,31),OR(C858="Online",C858="Retail",C858="Wholesale"),D858&lt;&gt;"",E858&lt;&gt;"",F858&lt;&gt;"",ISNUMBER(G858),G858&gt;0,G858=INT(G858),ISNUMBER(H858),H858&gt;=0,H858=INT(H858),ISNUMBER(I858),I858&gt;=0,I858=INT(I858)),FALSE),"OK","Check input"))</f>
        <v>OK</v>
      </c>
    </row>
    <row r="859" spans="1:13" ht="23" customHeight="1">
      <c r="A859" s="12" t="s">
        <v>905</v>
      </c>
      <c r="B859" s="13">
        <v>46254</v>
      </c>
      <c r="C859" s="12" t="s">
        <v>50</v>
      </c>
      <c r="D859" s="12" t="s">
        <v>29</v>
      </c>
      <c r="E859" s="12" t="s">
        <v>30</v>
      </c>
      <c r="F859" s="12" t="s">
        <v>31</v>
      </c>
      <c r="G859" s="14">
        <v>4</v>
      </c>
      <c r="H859" s="14">
        <v>3200</v>
      </c>
      <c r="I859" s="14">
        <v>1350</v>
      </c>
      <c r="J859" s="15">
        <f>IF(M859="OK",G859*H859/100,"")</f>
        <v>128.0</v>
      </c>
      <c r="K859" s="15">
        <f>IF(M859="OK",G859*I859/100,"")</f>
        <v>54.0</v>
      </c>
      <c r="L859" s="15">
        <f>IF(M859="OK",J859-K859,"")</f>
        <v>74.0</v>
      </c>
      <c r="M859" s="16" t="str">
        <f>IF(A859="","",IF(IFERROR(AND(COUNTIF($A$6:$A$2005,A859)=1,ISNUMBER(B859),B859&gt;=DATE(2020,1,1),B859&lt;=DATE(2100,12,31),OR(C859="Online",C859="Retail",C859="Wholesale"),D859&lt;&gt;"",E859&lt;&gt;"",F859&lt;&gt;"",ISNUMBER(G859),G859&gt;0,G859=INT(G859),ISNUMBER(H859),H859&gt;=0,H859=INT(H859),ISNUMBER(I859),I859&gt;=0,I859=INT(I859)),FALSE),"OK","Check input"))</f>
        <v>OK</v>
      </c>
    </row>
    <row r="860" spans="1:13" ht="23" customHeight="1">
      <c r="A860" s="12" t="s">
        <v>906</v>
      </c>
      <c r="B860" s="13">
        <v>46254</v>
      </c>
      <c r="C860" s="12" t="s">
        <v>28</v>
      </c>
      <c r="D860" s="12" t="s">
        <v>65</v>
      </c>
      <c r="E860" s="12" t="s">
        <v>66</v>
      </c>
      <c r="F860" s="12" t="s">
        <v>45</v>
      </c>
      <c r="G860" s="14">
        <v>4</v>
      </c>
      <c r="H860" s="14">
        <v>2400</v>
      </c>
      <c r="I860" s="14">
        <v>980</v>
      </c>
      <c r="J860" s="15">
        <f>IF(M860="OK",G860*H860/100,"")</f>
        <v>96.0</v>
      </c>
      <c r="K860" s="15">
        <f>IF(M860="OK",G860*I860/100,"")</f>
        <v>39.2</v>
      </c>
      <c r="L860" s="15">
        <f>IF(M860="OK",J860-K860,"")</f>
        <v>56.8</v>
      </c>
      <c r="M860" s="16" t="str">
        <f>IF(A860="","",IF(IFERROR(AND(COUNTIF($A$6:$A$2005,A860)=1,ISNUMBER(B860),B860&gt;=DATE(2020,1,1),B860&lt;=DATE(2100,12,31),OR(C860="Online",C860="Retail",C860="Wholesale"),D860&lt;&gt;"",E860&lt;&gt;"",F860&lt;&gt;"",ISNUMBER(G860),G860&gt;0,G860=INT(G860),ISNUMBER(H860),H860&gt;=0,H860=INT(H860),ISNUMBER(I860),I860&gt;=0,I860=INT(I860)),FALSE),"OK","Check input"))</f>
        <v>OK</v>
      </c>
    </row>
    <row r="861" spans="1:13" ht="23" customHeight="1">
      <c r="A861" s="12" t="s">
        <v>907</v>
      </c>
      <c r="B861" s="13">
        <v>46254</v>
      </c>
      <c r="C861" s="12" t="s">
        <v>28</v>
      </c>
      <c r="D861" s="12" t="s">
        <v>40</v>
      </c>
      <c r="E861" s="12" t="s">
        <v>41</v>
      </c>
      <c r="F861" s="12" t="s">
        <v>26</v>
      </c>
      <c r="G861" s="14">
        <v>3</v>
      </c>
      <c r="H861" s="14">
        <v>1200</v>
      </c>
      <c r="I861" s="14">
        <v>320</v>
      </c>
      <c r="J861" s="15">
        <f>IF(M861="OK",G861*H861/100,"")</f>
        <v>36.0</v>
      </c>
      <c r="K861" s="15">
        <f>IF(M861="OK",G861*I861/100,"")</f>
        <v>9.6</v>
      </c>
      <c r="L861" s="15">
        <f>IF(M861="OK",J861-K861,"")</f>
        <v>26.4</v>
      </c>
      <c r="M861" s="16" t="str">
        <f>IF(A861="","",IF(IFERROR(AND(COUNTIF($A$6:$A$2005,A861)=1,ISNUMBER(B861),B861&gt;=DATE(2020,1,1),B861&lt;=DATE(2100,12,31),OR(C861="Online",C861="Retail",C861="Wholesale"),D861&lt;&gt;"",E861&lt;&gt;"",F861&lt;&gt;"",ISNUMBER(G861),G861&gt;0,G861=INT(G861),ISNUMBER(H861),H861&gt;=0,H861=INT(H861),ISNUMBER(I861),I861&gt;=0,I861=INT(I861)),FALSE),"OK","Check input"))</f>
        <v>OK</v>
      </c>
    </row>
    <row r="862" spans="1:13" ht="23" customHeight="1">
      <c r="A862" s="12" t="s">
        <v>908</v>
      </c>
      <c r="B862" s="13">
        <v>46254</v>
      </c>
      <c r="C862" s="12" t="s">
        <v>28</v>
      </c>
      <c r="D862" s="12" t="s">
        <v>43</v>
      </c>
      <c r="E862" s="12" t="s">
        <v>44</v>
      </c>
      <c r="F862" s="12" t="s">
        <v>45</v>
      </c>
      <c r="G862" s="14">
        <v>1</v>
      </c>
      <c r="H862" s="14">
        <v>2200</v>
      </c>
      <c r="I862" s="14">
        <v>850</v>
      </c>
      <c r="J862" s="15">
        <f>IF(M862="OK",G862*H862/100,"")</f>
        <v>22.0</v>
      </c>
      <c r="K862" s="15">
        <f>IF(M862="OK",G862*I862/100,"")</f>
        <v>8.5</v>
      </c>
      <c r="L862" s="15">
        <f>IF(M862="OK",J862-K862,"")</f>
        <v>13.5</v>
      </c>
      <c r="M862" s="16" t="str">
        <f>IF(A862="","",IF(IFERROR(AND(COUNTIF($A$6:$A$2005,A862)=1,ISNUMBER(B862),B862&gt;=DATE(2020,1,1),B862&lt;=DATE(2100,12,31),OR(C862="Online",C862="Retail",C862="Wholesale"),D862&lt;&gt;"",E862&lt;&gt;"",F862&lt;&gt;"",ISNUMBER(G862),G862&gt;0,G862=INT(G862),ISNUMBER(H862),H862&gt;=0,H862=INT(H862),ISNUMBER(I862),I862&gt;=0,I862=INT(I862)),FALSE),"OK","Check input"))</f>
        <v>OK</v>
      </c>
    </row>
    <row r="863" spans="1:13" ht="23" customHeight="1">
      <c r="A863" s="12" t="s">
        <v>909</v>
      </c>
      <c r="B863" s="13">
        <v>46254</v>
      </c>
      <c r="C863" s="12" t="s">
        <v>50</v>
      </c>
      <c r="D863" s="12" t="s">
        <v>47</v>
      </c>
      <c r="E863" s="12" t="s">
        <v>48</v>
      </c>
      <c r="F863" s="12" t="s">
        <v>45</v>
      </c>
      <c r="G863" s="14">
        <v>2</v>
      </c>
      <c r="H863" s="14">
        <v>1400</v>
      </c>
      <c r="I863" s="14">
        <v>410</v>
      </c>
      <c r="J863" s="15">
        <f>IF(M863="OK",G863*H863/100,"")</f>
        <v>28.0</v>
      </c>
      <c r="K863" s="15">
        <f>IF(M863="OK",G863*I863/100,"")</f>
        <v>8.2</v>
      </c>
      <c r="L863" s="15">
        <f>IF(M863="OK",J863-K863,"")</f>
        <v>19.8</v>
      </c>
      <c r="M863" s="16" t="str">
        <f>IF(A863="","",IF(IFERROR(AND(COUNTIF($A$6:$A$2005,A863)=1,ISNUMBER(B863),B863&gt;=DATE(2020,1,1),B863&lt;=DATE(2100,12,31),OR(C863="Online",C863="Retail",C863="Wholesale"),D863&lt;&gt;"",E863&lt;&gt;"",F863&lt;&gt;"",ISNUMBER(G863),G863&gt;0,G863=INT(G863),ISNUMBER(H863),H863&gt;=0,H863=INT(H863),ISNUMBER(I863),I863&gt;=0,I863=INT(I863)),FALSE),"OK","Check input"))</f>
        <v>OK</v>
      </c>
    </row>
    <row r="864" spans="1:13" ht="23" customHeight="1">
      <c r="A864" s="12" t="s">
        <v>910</v>
      </c>
      <c r="B864" s="13">
        <v>46255</v>
      </c>
      <c r="C864" s="12" t="s">
        <v>23</v>
      </c>
      <c r="D864" s="12" t="s">
        <v>65</v>
      </c>
      <c r="E864" s="12" t="s">
        <v>66</v>
      </c>
      <c r="F864" s="12" t="s">
        <v>45</v>
      </c>
      <c r="G864" s="14">
        <v>3</v>
      </c>
      <c r="H864" s="14">
        <v>2400</v>
      </c>
      <c r="I864" s="14">
        <v>980</v>
      </c>
      <c r="J864" s="15">
        <f>IF(M864="OK",G864*H864/100,"")</f>
        <v>72.0</v>
      </c>
      <c r="K864" s="15">
        <f>IF(M864="OK",G864*I864/100,"")</f>
        <v>29.4</v>
      </c>
      <c r="L864" s="15">
        <f>IF(M864="OK",J864-K864,"")</f>
        <v>42.6</v>
      </c>
      <c r="M864" s="16" t="str">
        <f>IF(A864="","",IF(IFERROR(AND(COUNTIF($A$6:$A$2005,A864)=1,ISNUMBER(B864),B864&gt;=DATE(2020,1,1),B864&lt;=DATE(2100,12,31),OR(C864="Online",C864="Retail",C864="Wholesale"),D864&lt;&gt;"",E864&lt;&gt;"",F864&lt;&gt;"",ISNUMBER(G864),G864&gt;0,G864=INT(G864),ISNUMBER(H864),H864&gt;=0,H864=INT(H864),ISNUMBER(I864),I864&gt;=0,I864=INT(I864)),FALSE),"OK","Check input"))</f>
        <v>OK</v>
      </c>
    </row>
    <row r="865" spans="1:13" ht="23" customHeight="1">
      <c r="A865" s="12" t="s">
        <v>911</v>
      </c>
      <c r="B865" s="13">
        <v>46255</v>
      </c>
      <c r="C865" s="12" t="s">
        <v>28</v>
      </c>
      <c r="D865" s="12" t="s">
        <v>69</v>
      </c>
      <c r="E865" s="12" t="s">
        <v>70</v>
      </c>
      <c r="F865" s="12" t="s">
        <v>31</v>
      </c>
      <c r="G865" s="14">
        <v>5</v>
      </c>
      <c r="H865" s="14">
        <v>3800</v>
      </c>
      <c r="I865" s="14">
        <v>1440</v>
      </c>
      <c r="J865" s="15">
        <f>IF(M865="OK",G865*H865/100,"")</f>
        <v>190.0</v>
      </c>
      <c r="K865" s="15">
        <f>IF(M865="OK",G865*I865/100,"")</f>
        <v>72.0</v>
      </c>
      <c r="L865" s="15">
        <f>IF(M865="OK",J865-K865,"")</f>
        <v>118.0</v>
      </c>
      <c r="M865" s="16" t="str">
        <f>IF(A865="","",IF(IFERROR(AND(COUNTIF($A$6:$A$2005,A865)=1,ISNUMBER(B865),B865&gt;=DATE(2020,1,1),B865&lt;=DATE(2100,12,31),OR(C865="Online",C865="Retail",C865="Wholesale"),D865&lt;&gt;"",E865&lt;&gt;"",F865&lt;&gt;"",ISNUMBER(G865),G865&gt;0,G865=INT(G865),ISNUMBER(H865),H865&gt;=0,H865=INT(H865),ISNUMBER(I865),I865&gt;=0,I865=INT(I865)),FALSE),"OK","Check input"))</f>
        <v>OK</v>
      </c>
    </row>
    <row r="866" spans="1:13" ht="23" customHeight="1">
      <c r="A866" s="12" t="s">
        <v>912</v>
      </c>
      <c r="B866" s="13">
        <v>46255</v>
      </c>
      <c r="C866" s="12" t="s">
        <v>23</v>
      </c>
      <c r="D866" s="12" t="s">
        <v>33</v>
      </c>
      <c r="E866" s="12" t="s">
        <v>34</v>
      </c>
      <c r="F866" s="12" t="s">
        <v>26</v>
      </c>
      <c r="G866" s="14">
        <v>2</v>
      </c>
      <c r="H866" s="14">
        <v>2800</v>
      </c>
      <c r="I866" s="14">
        <v>1100</v>
      </c>
      <c r="J866" s="15">
        <f>IF(M866="OK",G866*H866/100,"")</f>
        <v>56.0</v>
      </c>
      <c r="K866" s="15">
        <f>IF(M866="OK",G866*I866/100,"")</f>
        <v>22.0</v>
      </c>
      <c r="L866" s="15">
        <f>IF(M866="OK",J866-K866,"")</f>
        <v>34.0</v>
      </c>
      <c r="M866" s="16" t="str">
        <f>IF(A866="","",IF(IFERROR(AND(COUNTIF($A$6:$A$2005,A866)=1,ISNUMBER(B866),B866&gt;=DATE(2020,1,1),B866&lt;=DATE(2100,12,31),OR(C866="Online",C866="Retail",C866="Wholesale"),D866&lt;&gt;"",E866&lt;&gt;"",F866&lt;&gt;"",ISNUMBER(G866),G866&gt;0,G866=INT(G866),ISNUMBER(H866),H866&gt;=0,H866=INT(H866),ISNUMBER(I866),I866&gt;=0,I866=INT(I866)),FALSE),"OK","Check input"))</f>
        <v>OK</v>
      </c>
    </row>
    <row r="867" spans="1:13" ht="23" customHeight="1">
      <c r="A867" s="12" t="s">
        <v>913</v>
      </c>
      <c r="B867" s="13">
        <v>46255</v>
      </c>
      <c r="C867" s="12" t="s">
        <v>23</v>
      </c>
      <c r="D867" s="12" t="s">
        <v>51</v>
      </c>
      <c r="E867" s="12" t="s">
        <v>52</v>
      </c>
      <c r="F867" s="12" t="s">
        <v>45</v>
      </c>
      <c r="G867" s="14">
        <v>4</v>
      </c>
      <c r="H867" s="14">
        <v>1600</v>
      </c>
      <c r="I867" s="14">
        <v>520</v>
      </c>
      <c r="J867" s="15">
        <f>IF(M867="OK",G867*H867/100,"")</f>
        <v>64.0</v>
      </c>
      <c r="K867" s="15">
        <f>IF(M867="OK",G867*I867/100,"")</f>
        <v>20.8</v>
      </c>
      <c r="L867" s="15">
        <f>IF(M867="OK",J867-K867,"")</f>
        <v>43.2</v>
      </c>
      <c r="M867" s="16" t="str">
        <f>IF(A867="","",IF(IFERROR(AND(COUNTIF($A$6:$A$2005,A867)=1,ISNUMBER(B867),B867&gt;=DATE(2020,1,1),B867&lt;=DATE(2100,12,31),OR(C867="Online",C867="Retail",C867="Wholesale"),D867&lt;&gt;"",E867&lt;&gt;"",F867&lt;&gt;"",ISNUMBER(G867),G867&gt;0,G867=INT(G867),ISNUMBER(H867),H867&gt;=0,H867=INT(H867),ISNUMBER(I867),I867&gt;=0,I867=INT(I867)),FALSE),"OK","Check input"))</f>
        <v>OK</v>
      </c>
    </row>
    <row r="868" spans="1:13" ht="23" customHeight="1">
      <c r="A868" s="12" t="s">
        <v>914</v>
      </c>
      <c r="B868" s="13">
        <v>46255</v>
      </c>
      <c r="C868" s="12" t="s">
        <v>23</v>
      </c>
      <c r="D868" s="12" t="s">
        <v>65</v>
      </c>
      <c r="E868" s="12" t="s">
        <v>66</v>
      </c>
      <c r="F868" s="12" t="s">
        <v>45</v>
      </c>
      <c r="G868" s="14">
        <v>3</v>
      </c>
      <c r="H868" s="14">
        <v>2400</v>
      </c>
      <c r="I868" s="14">
        <v>980</v>
      </c>
      <c r="J868" s="15">
        <f>IF(M868="OK",G868*H868/100,"")</f>
        <v>72.0</v>
      </c>
      <c r="K868" s="15">
        <f>IF(M868="OK",G868*I868/100,"")</f>
        <v>29.4</v>
      </c>
      <c r="L868" s="15">
        <f>IF(M868="OK",J868-K868,"")</f>
        <v>42.6</v>
      </c>
      <c r="M868" s="16" t="str">
        <f>IF(A868="","",IF(IFERROR(AND(COUNTIF($A$6:$A$2005,A868)=1,ISNUMBER(B868),B868&gt;=DATE(2020,1,1),B868&lt;=DATE(2100,12,31),OR(C868="Online",C868="Retail",C868="Wholesale"),D868&lt;&gt;"",E868&lt;&gt;"",F868&lt;&gt;"",ISNUMBER(G868),G868&gt;0,G868=INT(G868),ISNUMBER(H868),H868&gt;=0,H868=INT(H868),ISNUMBER(I868),I868&gt;=0,I868=INT(I868)),FALSE),"OK","Check input"))</f>
        <v>OK</v>
      </c>
    </row>
    <row r="869" spans="1:13" ht="23" customHeight="1">
      <c r="A869" s="12" t="s">
        <v>915</v>
      </c>
      <c r="B869" s="13">
        <v>46255</v>
      </c>
      <c r="C869" s="12" t="s">
        <v>28</v>
      </c>
      <c r="D869" s="12" t="s">
        <v>40</v>
      </c>
      <c r="E869" s="12" t="s">
        <v>41</v>
      </c>
      <c r="F869" s="12" t="s">
        <v>26</v>
      </c>
      <c r="G869" s="14">
        <v>2</v>
      </c>
      <c r="H869" s="14">
        <v>1200</v>
      </c>
      <c r="I869" s="14">
        <v>320</v>
      </c>
      <c r="J869" s="15">
        <f>IF(M869="OK",G869*H869/100,"")</f>
        <v>24.0</v>
      </c>
      <c r="K869" s="15">
        <f>IF(M869="OK",G869*I869/100,"")</f>
        <v>6.4</v>
      </c>
      <c r="L869" s="15">
        <f>IF(M869="OK",J869-K869,"")</f>
        <v>17.6</v>
      </c>
      <c r="M869" s="16" t="str">
        <f>IF(A869="","",IF(IFERROR(AND(COUNTIF($A$6:$A$2005,A869)=1,ISNUMBER(B869),B869&gt;=DATE(2020,1,1),B869&lt;=DATE(2100,12,31),OR(C869="Online",C869="Retail",C869="Wholesale"),D869&lt;&gt;"",E869&lt;&gt;"",F869&lt;&gt;"",ISNUMBER(G869),G869&gt;0,G869=INT(G869),ISNUMBER(H869),H869&gt;=0,H869=INT(H869),ISNUMBER(I869),I869&gt;=0,I869=INT(I869)),FALSE),"OK","Check input"))</f>
        <v>OK</v>
      </c>
    </row>
    <row r="870" spans="1:13" ht="23" customHeight="1">
      <c r="A870" s="12" t="s">
        <v>916</v>
      </c>
      <c r="B870" s="13">
        <v>46255</v>
      </c>
      <c r="C870" s="12" t="s">
        <v>50</v>
      </c>
      <c r="D870" s="12" t="s">
        <v>69</v>
      </c>
      <c r="E870" s="12" t="s">
        <v>70</v>
      </c>
      <c r="F870" s="12" t="s">
        <v>31</v>
      </c>
      <c r="G870" s="14">
        <v>5</v>
      </c>
      <c r="H870" s="14">
        <v>3800</v>
      </c>
      <c r="I870" s="14">
        <v>1440</v>
      </c>
      <c r="J870" s="15">
        <f>IF(M870="OK",G870*H870/100,"")</f>
        <v>190.0</v>
      </c>
      <c r="K870" s="15">
        <f>IF(M870="OK",G870*I870/100,"")</f>
        <v>72.0</v>
      </c>
      <c r="L870" s="15">
        <f>IF(M870="OK",J870-K870,"")</f>
        <v>118.0</v>
      </c>
      <c r="M870" s="16" t="str">
        <f>IF(A870="","",IF(IFERROR(AND(COUNTIF($A$6:$A$2005,A870)=1,ISNUMBER(B870),B870&gt;=DATE(2020,1,1),B870&lt;=DATE(2100,12,31),OR(C870="Online",C870="Retail",C870="Wholesale"),D870&lt;&gt;"",E870&lt;&gt;"",F870&lt;&gt;"",ISNUMBER(G870),G870&gt;0,G870=INT(G870),ISNUMBER(H870),H870&gt;=0,H870=INT(H870),ISNUMBER(I870),I870&gt;=0,I870=INT(I870)),FALSE),"OK","Check input"))</f>
        <v>OK</v>
      </c>
    </row>
    <row r="871" spans="1:13" ht="23" customHeight="1">
      <c r="A871" s="12" t="s">
        <v>917</v>
      </c>
      <c r="B871" s="13">
        <v>46256</v>
      </c>
      <c r="C871" s="12" t="s">
        <v>23</v>
      </c>
      <c r="D871" s="12" t="s">
        <v>51</v>
      </c>
      <c r="E871" s="12" t="s">
        <v>52</v>
      </c>
      <c r="F871" s="12" t="s">
        <v>45</v>
      </c>
      <c r="G871" s="14">
        <v>5</v>
      </c>
      <c r="H871" s="14">
        <v>1600</v>
      </c>
      <c r="I871" s="14">
        <v>520</v>
      </c>
      <c r="J871" s="15">
        <f>IF(M871="OK",G871*H871/100,"")</f>
        <v>80.0</v>
      </c>
      <c r="K871" s="15">
        <f>IF(M871="OK",G871*I871/100,"")</f>
        <v>26.0</v>
      </c>
      <c r="L871" s="15">
        <f>IF(M871="OK",J871-K871,"")</f>
        <v>54.0</v>
      </c>
      <c r="M871" s="16" t="str">
        <f>IF(A871="","",IF(IFERROR(AND(COUNTIF($A$6:$A$2005,A871)=1,ISNUMBER(B871),B871&gt;=DATE(2020,1,1),B871&lt;=DATE(2100,12,31),OR(C871="Online",C871="Retail",C871="Wholesale"),D871&lt;&gt;"",E871&lt;&gt;"",F871&lt;&gt;"",ISNUMBER(G871),G871&gt;0,G871=INT(G871),ISNUMBER(H871),H871&gt;=0,H871=INT(H871),ISNUMBER(I871),I871&gt;=0,I871=INT(I871)),FALSE),"OK","Check input"))</f>
        <v>OK</v>
      </c>
    </row>
    <row r="872" spans="1:13" ht="23" customHeight="1">
      <c r="A872" s="12" t="s">
        <v>918</v>
      </c>
      <c r="B872" s="13">
        <v>46256</v>
      </c>
      <c r="C872" s="12" t="s">
        <v>28</v>
      </c>
      <c r="D872" s="12" t="s">
        <v>65</v>
      </c>
      <c r="E872" s="12" t="s">
        <v>66</v>
      </c>
      <c r="F872" s="12" t="s">
        <v>45</v>
      </c>
      <c r="G872" s="14">
        <v>4</v>
      </c>
      <c r="H872" s="14">
        <v>2400</v>
      </c>
      <c r="I872" s="14">
        <v>980</v>
      </c>
      <c r="J872" s="15">
        <f>IF(M872="OK",G872*H872/100,"")</f>
        <v>96.0</v>
      </c>
      <c r="K872" s="15">
        <f>IF(M872="OK",G872*I872/100,"")</f>
        <v>39.2</v>
      </c>
      <c r="L872" s="15">
        <f>IF(M872="OK",J872-K872,"")</f>
        <v>56.8</v>
      </c>
      <c r="M872" s="16" t="str">
        <f>IF(A872="","",IF(IFERROR(AND(COUNTIF($A$6:$A$2005,A872)=1,ISNUMBER(B872),B872&gt;=DATE(2020,1,1),B872&lt;=DATE(2100,12,31),OR(C872="Online",C872="Retail",C872="Wholesale"),D872&lt;&gt;"",E872&lt;&gt;"",F872&lt;&gt;"",ISNUMBER(G872),G872&gt;0,G872=INT(G872),ISNUMBER(H872),H872&gt;=0,H872=INT(H872),ISNUMBER(I872),I872&gt;=0,I872=INT(I872)),FALSE),"OK","Check input"))</f>
        <v>OK</v>
      </c>
    </row>
    <row r="873" spans="1:13" ht="23" customHeight="1">
      <c r="A873" s="12" t="s">
        <v>919</v>
      </c>
      <c r="B873" s="13">
        <v>46256</v>
      </c>
      <c r="C873" s="12" t="s">
        <v>23</v>
      </c>
      <c r="D873" s="12" t="s">
        <v>40</v>
      </c>
      <c r="E873" s="12" t="s">
        <v>41</v>
      </c>
      <c r="F873" s="12" t="s">
        <v>26</v>
      </c>
      <c r="G873" s="14">
        <v>1</v>
      </c>
      <c r="H873" s="14">
        <v>1200</v>
      </c>
      <c r="I873" s="14">
        <v>320</v>
      </c>
      <c r="J873" s="15">
        <f>IF(M873="OK",G873*H873/100,"")</f>
        <v>12.0</v>
      </c>
      <c r="K873" s="15">
        <f>IF(M873="OK",G873*I873/100,"")</f>
        <v>3.2</v>
      </c>
      <c r="L873" s="15">
        <f>IF(M873="OK",J873-K873,"")</f>
        <v>8.8</v>
      </c>
      <c r="M873" s="16" t="str">
        <f>IF(A873="","",IF(IFERROR(AND(COUNTIF($A$6:$A$2005,A873)=1,ISNUMBER(B873),B873&gt;=DATE(2020,1,1),B873&lt;=DATE(2100,12,31),OR(C873="Online",C873="Retail",C873="Wholesale"),D873&lt;&gt;"",E873&lt;&gt;"",F873&lt;&gt;"",ISNUMBER(G873),G873&gt;0,G873=INT(G873),ISNUMBER(H873),H873&gt;=0,H873=INT(H873),ISNUMBER(I873),I873&gt;=0,I873=INT(I873)),FALSE),"OK","Check input"))</f>
        <v>OK</v>
      </c>
    </row>
    <row r="874" spans="1:13" ht="23" customHeight="1">
      <c r="A874" s="12" t="s">
        <v>920</v>
      </c>
      <c r="B874" s="13">
        <v>46256</v>
      </c>
      <c r="C874" s="12" t="s">
        <v>23</v>
      </c>
      <c r="D874" s="12" t="s">
        <v>37</v>
      </c>
      <c r="E874" s="12" t="s">
        <v>38</v>
      </c>
      <c r="F874" s="12" t="s">
        <v>31</v>
      </c>
      <c r="G874" s="14">
        <v>4</v>
      </c>
      <c r="H874" s="14">
        <v>1800</v>
      </c>
      <c r="I874" s="14">
        <v>690</v>
      </c>
      <c r="J874" s="15">
        <f>IF(M874="OK",G874*H874/100,"")</f>
        <v>72.0</v>
      </c>
      <c r="K874" s="15">
        <f>IF(M874="OK",G874*I874/100,"")</f>
        <v>27.6</v>
      </c>
      <c r="L874" s="15">
        <f>IF(M874="OK",J874-K874,"")</f>
        <v>44.4</v>
      </c>
      <c r="M874" s="16" t="str">
        <f>IF(A874="","",IF(IFERROR(AND(COUNTIF($A$6:$A$2005,A874)=1,ISNUMBER(B874),B874&gt;=DATE(2020,1,1),B874&lt;=DATE(2100,12,31),OR(C874="Online",C874="Retail",C874="Wholesale"),D874&lt;&gt;"",E874&lt;&gt;"",F874&lt;&gt;"",ISNUMBER(G874),G874&gt;0,G874=INT(G874),ISNUMBER(H874),H874&gt;=0,H874=INT(H874),ISNUMBER(I874),I874&gt;=0,I874=INT(I874)),FALSE),"OK","Check input"))</f>
        <v>OK</v>
      </c>
    </row>
    <row r="875" spans="1:13" ht="23" customHeight="1">
      <c r="A875" s="12" t="s">
        <v>921</v>
      </c>
      <c r="B875" s="13">
        <v>46256</v>
      </c>
      <c r="C875" s="12" t="s">
        <v>50</v>
      </c>
      <c r="D875" s="12" t="s">
        <v>37</v>
      </c>
      <c r="E875" s="12" t="s">
        <v>38</v>
      </c>
      <c r="F875" s="12" t="s">
        <v>31</v>
      </c>
      <c r="G875" s="14">
        <v>3</v>
      </c>
      <c r="H875" s="14">
        <v>1800</v>
      </c>
      <c r="I875" s="14">
        <v>690</v>
      </c>
      <c r="J875" s="15">
        <f>IF(M875="OK",G875*H875/100,"")</f>
        <v>54.0</v>
      </c>
      <c r="K875" s="15">
        <f>IF(M875="OK",G875*I875/100,"")</f>
        <v>20.7</v>
      </c>
      <c r="L875" s="15">
        <f>IF(M875="OK",J875-K875,"")</f>
        <v>33.3</v>
      </c>
      <c r="M875" s="16" t="str">
        <f>IF(A875="","",IF(IFERROR(AND(COUNTIF($A$6:$A$2005,A875)=1,ISNUMBER(B875),B875&gt;=DATE(2020,1,1),B875&lt;=DATE(2100,12,31),OR(C875="Online",C875="Retail",C875="Wholesale"),D875&lt;&gt;"",E875&lt;&gt;"",F875&lt;&gt;"",ISNUMBER(G875),G875&gt;0,G875=INT(G875),ISNUMBER(H875),H875&gt;=0,H875=INT(H875),ISNUMBER(I875),I875&gt;=0,I875=INT(I875)),FALSE),"OK","Check input"))</f>
        <v>OK</v>
      </c>
    </row>
    <row r="876" spans="1:13" ht="23" customHeight="1">
      <c r="A876" s="12" t="s">
        <v>922</v>
      </c>
      <c r="B876" s="13">
        <v>46256</v>
      </c>
      <c r="C876" s="12" t="s">
        <v>50</v>
      </c>
      <c r="D876" s="12" t="s">
        <v>24</v>
      </c>
      <c r="E876" s="12" t="s">
        <v>25</v>
      </c>
      <c r="F876" s="12" t="s">
        <v>26</v>
      </c>
      <c r="G876" s="14">
        <v>2</v>
      </c>
      <c r="H876" s="14">
        <v>4200</v>
      </c>
      <c r="I876" s="14">
        <v>1780</v>
      </c>
      <c r="J876" s="15">
        <f>IF(M876="OK",G876*H876/100,"")</f>
        <v>84.0</v>
      </c>
      <c r="K876" s="15">
        <f>IF(M876="OK",G876*I876/100,"")</f>
        <v>35.6</v>
      </c>
      <c r="L876" s="15">
        <f>IF(M876="OK",J876-K876,"")</f>
        <v>48.4</v>
      </c>
      <c r="M876" s="16" t="str">
        <f>IF(A876="","",IF(IFERROR(AND(COUNTIF($A$6:$A$2005,A876)=1,ISNUMBER(B876),B876&gt;=DATE(2020,1,1),B876&lt;=DATE(2100,12,31),OR(C876="Online",C876="Retail",C876="Wholesale"),D876&lt;&gt;"",E876&lt;&gt;"",F876&lt;&gt;"",ISNUMBER(G876),G876&gt;0,G876=INT(G876),ISNUMBER(H876),H876&gt;=0,H876=INT(H876),ISNUMBER(I876),I876&gt;=0,I876=INT(I876)),FALSE),"OK","Check input"))</f>
        <v>OK</v>
      </c>
    </row>
    <row r="877" spans="1:13" ht="23" customHeight="1">
      <c r="A877" s="12" t="s">
        <v>923</v>
      </c>
      <c r="B877" s="13">
        <v>46256</v>
      </c>
      <c r="C877" s="12" t="s">
        <v>23</v>
      </c>
      <c r="D877" s="12" t="s">
        <v>69</v>
      </c>
      <c r="E877" s="12" t="s">
        <v>70</v>
      </c>
      <c r="F877" s="12" t="s">
        <v>31</v>
      </c>
      <c r="G877" s="14">
        <v>5</v>
      </c>
      <c r="H877" s="14">
        <v>3800</v>
      </c>
      <c r="I877" s="14">
        <v>1440</v>
      </c>
      <c r="J877" s="15">
        <f>IF(M877="OK",G877*H877/100,"")</f>
        <v>190.0</v>
      </c>
      <c r="K877" s="15">
        <f>IF(M877="OK",G877*I877/100,"")</f>
        <v>72.0</v>
      </c>
      <c r="L877" s="15">
        <f>IF(M877="OK",J877-K877,"")</f>
        <v>118.0</v>
      </c>
      <c r="M877" s="16" t="str">
        <f>IF(A877="","",IF(IFERROR(AND(COUNTIF($A$6:$A$2005,A877)=1,ISNUMBER(B877),B877&gt;=DATE(2020,1,1),B877&lt;=DATE(2100,12,31),OR(C877="Online",C877="Retail",C877="Wholesale"),D877&lt;&gt;"",E877&lt;&gt;"",F877&lt;&gt;"",ISNUMBER(G877),G877&gt;0,G877=INT(G877),ISNUMBER(H877),H877&gt;=0,H877=INT(H877),ISNUMBER(I877),I877&gt;=0,I877=INT(I877)),FALSE),"OK","Check input"))</f>
        <v>OK</v>
      </c>
    </row>
    <row r="878" spans="1:13" ht="23" customHeight="1">
      <c r="A878" s="12" t="s">
        <v>924</v>
      </c>
      <c r="B878" s="13">
        <v>46257</v>
      </c>
      <c r="C878" s="12" t="s">
        <v>28</v>
      </c>
      <c r="D878" s="12" t="s">
        <v>65</v>
      </c>
      <c r="E878" s="12" t="s">
        <v>66</v>
      </c>
      <c r="F878" s="12" t="s">
        <v>45</v>
      </c>
      <c r="G878" s="14">
        <v>3</v>
      </c>
      <c r="H878" s="14">
        <v>2400</v>
      </c>
      <c r="I878" s="14">
        <v>980</v>
      </c>
      <c r="J878" s="15">
        <f>IF(M878="OK",G878*H878/100,"")</f>
        <v>72.0</v>
      </c>
      <c r="K878" s="15">
        <f>IF(M878="OK",G878*I878/100,"")</f>
        <v>29.4</v>
      </c>
      <c r="L878" s="15">
        <f>IF(M878="OK",J878-K878,"")</f>
        <v>42.6</v>
      </c>
      <c r="M878" s="16" t="str">
        <f>IF(A878="","",IF(IFERROR(AND(COUNTIF($A$6:$A$2005,A878)=1,ISNUMBER(B878),B878&gt;=DATE(2020,1,1),B878&lt;=DATE(2100,12,31),OR(C878="Online",C878="Retail",C878="Wholesale"),D878&lt;&gt;"",E878&lt;&gt;"",F878&lt;&gt;"",ISNUMBER(G878),G878&gt;0,G878=INT(G878),ISNUMBER(H878),H878&gt;=0,H878=INT(H878),ISNUMBER(I878),I878&gt;=0,I878=INT(I878)),FALSE),"OK","Check input"))</f>
        <v>OK</v>
      </c>
    </row>
    <row r="879" spans="1:13" ht="23" customHeight="1">
      <c r="A879" s="12" t="s">
        <v>925</v>
      </c>
      <c r="B879" s="13">
        <v>46257</v>
      </c>
      <c r="C879" s="12" t="s">
        <v>28</v>
      </c>
      <c r="D879" s="12" t="s">
        <v>37</v>
      </c>
      <c r="E879" s="12" t="s">
        <v>38</v>
      </c>
      <c r="F879" s="12" t="s">
        <v>31</v>
      </c>
      <c r="G879" s="14">
        <v>4</v>
      </c>
      <c r="H879" s="14">
        <v>1800</v>
      </c>
      <c r="I879" s="14">
        <v>690</v>
      </c>
      <c r="J879" s="15">
        <f>IF(M879="OK",G879*H879/100,"")</f>
        <v>72.0</v>
      </c>
      <c r="K879" s="15">
        <f>IF(M879="OK",G879*I879/100,"")</f>
        <v>27.6</v>
      </c>
      <c r="L879" s="15">
        <f>IF(M879="OK",J879-K879,"")</f>
        <v>44.4</v>
      </c>
      <c r="M879" s="16" t="str">
        <f>IF(A879="","",IF(IFERROR(AND(COUNTIF($A$6:$A$2005,A879)=1,ISNUMBER(B879),B879&gt;=DATE(2020,1,1),B879&lt;=DATE(2100,12,31),OR(C879="Online",C879="Retail",C879="Wholesale"),D879&lt;&gt;"",E879&lt;&gt;"",F879&lt;&gt;"",ISNUMBER(G879),G879&gt;0,G879=INT(G879),ISNUMBER(H879),H879&gt;=0,H879=INT(H879),ISNUMBER(I879),I879&gt;=0,I879=INT(I879)),FALSE),"OK","Check input"))</f>
        <v>OK</v>
      </c>
    </row>
    <row r="880" spans="1:13" ht="23" customHeight="1">
      <c r="A880" s="12" t="s">
        <v>926</v>
      </c>
      <c r="B880" s="13">
        <v>46257</v>
      </c>
      <c r="C880" s="12" t="s">
        <v>50</v>
      </c>
      <c r="D880" s="12" t="s">
        <v>33</v>
      </c>
      <c r="E880" s="12" t="s">
        <v>34</v>
      </c>
      <c r="F880" s="12" t="s">
        <v>26</v>
      </c>
      <c r="G880" s="14">
        <v>4</v>
      </c>
      <c r="H880" s="14">
        <v>2800</v>
      </c>
      <c r="I880" s="14">
        <v>1100</v>
      </c>
      <c r="J880" s="15">
        <f>IF(M880="OK",G880*H880/100,"")</f>
        <v>112.0</v>
      </c>
      <c r="K880" s="15">
        <f>IF(M880="OK",G880*I880/100,"")</f>
        <v>44.0</v>
      </c>
      <c r="L880" s="15">
        <f>IF(M880="OK",J880-K880,"")</f>
        <v>68.0</v>
      </c>
      <c r="M880" s="16" t="str">
        <f>IF(A880="","",IF(IFERROR(AND(COUNTIF($A$6:$A$2005,A880)=1,ISNUMBER(B880),B880&gt;=DATE(2020,1,1),B880&lt;=DATE(2100,12,31),OR(C880="Online",C880="Retail",C880="Wholesale"),D880&lt;&gt;"",E880&lt;&gt;"",F880&lt;&gt;"",ISNUMBER(G880),G880&gt;0,G880=INT(G880),ISNUMBER(H880),H880&gt;=0,H880=INT(H880),ISNUMBER(I880),I880&gt;=0,I880=INT(I880)),FALSE),"OK","Check input"))</f>
        <v>OK</v>
      </c>
    </row>
    <row r="881" spans="1:13" ht="23" customHeight="1">
      <c r="A881" s="12" t="s">
        <v>927</v>
      </c>
      <c r="B881" s="13">
        <v>46257</v>
      </c>
      <c r="C881" s="12" t="s">
        <v>23</v>
      </c>
      <c r="D881" s="12" t="s">
        <v>33</v>
      </c>
      <c r="E881" s="12" t="s">
        <v>34</v>
      </c>
      <c r="F881" s="12" t="s">
        <v>26</v>
      </c>
      <c r="G881" s="14">
        <v>4</v>
      </c>
      <c r="H881" s="14">
        <v>2800</v>
      </c>
      <c r="I881" s="14">
        <v>1100</v>
      </c>
      <c r="J881" s="15">
        <f>IF(M881="OK",G881*H881/100,"")</f>
        <v>112.0</v>
      </c>
      <c r="K881" s="15">
        <f>IF(M881="OK",G881*I881/100,"")</f>
        <v>44.0</v>
      </c>
      <c r="L881" s="15">
        <f>IF(M881="OK",J881-K881,"")</f>
        <v>68.0</v>
      </c>
      <c r="M881" s="16" t="str">
        <f>IF(A881="","",IF(IFERROR(AND(COUNTIF($A$6:$A$2005,A881)=1,ISNUMBER(B881),B881&gt;=DATE(2020,1,1),B881&lt;=DATE(2100,12,31),OR(C881="Online",C881="Retail",C881="Wholesale"),D881&lt;&gt;"",E881&lt;&gt;"",F881&lt;&gt;"",ISNUMBER(G881),G881&gt;0,G881=INT(G881),ISNUMBER(H881),H881&gt;=0,H881=INT(H881),ISNUMBER(I881),I881&gt;=0,I881=INT(I881)),FALSE),"OK","Check input"))</f>
        <v>OK</v>
      </c>
    </row>
    <row r="882" spans="1:13" ht="23" customHeight="1">
      <c r="A882" s="12" t="s">
        <v>928</v>
      </c>
      <c r="B882" s="13">
        <v>46257</v>
      </c>
      <c r="C882" s="12" t="s">
        <v>28</v>
      </c>
      <c r="D882" s="12" t="s">
        <v>75</v>
      </c>
      <c r="E882" s="12" t="s">
        <v>76</v>
      </c>
      <c r="F882" s="12" t="s">
        <v>31</v>
      </c>
      <c r="G882" s="14">
        <v>5</v>
      </c>
      <c r="H882" s="14">
        <v>4600</v>
      </c>
      <c r="I882" s="14">
        <v>1920</v>
      </c>
      <c r="J882" s="15">
        <f>IF(M882="OK",G882*H882/100,"")</f>
        <v>230.0</v>
      </c>
      <c r="K882" s="15">
        <f>IF(M882="OK",G882*I882/100,"")</f>
        <v>96.0</v>
      </c>
      <c r="L882" s="15">
        <f>IF(M882="OK",J882-K882,"")</f>
        <v>134.0</v>
      </c>
      <c r="M882" s="16" t="str">
        <f>IF(A882="","",IF(IFERROR(AND(COUNTIF($A$6:$A$2005,A882)=1,ISNUMBER(B882),B882&gt;=DATE(2020,1,1),B882&lt;=DATE(2100,12,31),OR(C882="Online",C882="Retail",C882="Wholesale"),D882&lt;&gt;"",E882&lt;&gt;"",F882&lt;&gt;"",ISNUMBER(G882),G882&gt;0,G882=INT(G882),ISNUMBER(H882),H882&gt;=0,H882=INT(H882),ISNUMBER(I882),I882&gt;=0,I882=INT(I882)),FALSE),"OK","Check input"))</f>
        <v>OK</v>
      </c>
    </row>
    <row r="883" spans="1:13" ht="23" customHeight="1">
      <c r="A883" s="12" t="s">
        <v>929</v>
      </c>
      <c r="B883" s="13">
        <v>46257</v>
      </c>
      <c r="C883" s="12" t="s">
        <v>50</v>
      </c>
      <c r="D883" s="12" t="s">
        <v>75</v>
      </c>
      <c r="E883" s="12" t="s">
        <v>76</v>
      </c>
      <c r="F883" s="12" t="s">
        <v>31</v>
      </c>
      <c r="G883" s="14">
        <v>1</v>
      </c>
      <c r="H883" s="14">
        <v>4600</v>
      </c>
      <c r="I883" s="14">
        <v>1920</v>
      </c>
      <c r="J883" s="15">
        <f>IF(M883="OK",G883*H883/100,"")</f>
        <v>46.0</v>
      </c>
      <c r="K883" s="15">
        <f>IF(M883="OK",G883*I883/100,"")</f>
        <v>19.2</v>
      </c>
      <c r="L883" s="15">
        <f>IF(M883="OK",J883-K883,"")</f>
        <v>26.8</v>
      </c>
      <c r="M883" s="16" t="str">
        <f>IF(A883="","",IF(IFERROR(AND(COUNTIF($A$6:$A$2005,A883)=1,ISNUMBER(B883),B883&gt;=DATE(2020,1,1),B883&lt;=DATE(2100,12,31),OR(C883="Online",C883="Retail",C883="Wholesale"),D883&lt;&gt;"",E883&lt;&gt;"",F883&lt;&gt;"",ISNUMBER(G883),G883&gt;0,G883=INT(G883),ISNUMBER(H883),H883&gt;=0,H883=INT(H883),ISNUMBER(I883),I883&gt;=0,I883=INT(I883)),FALSE),"OK","Check input"))</f>
        <v>OK</v>
      </c>
    </row>
    <row r="884" spans="1:13" ht="23" customHeight="1">
      <c r="A884" s="12" t="s">
        <v>930</v>
      </c>
      <c r="B884" s="13">
        <v>46257</v>
      </c>
      <c r="C884" s="12" t="s">
        <v>23</v>
      </c>
      <c r="D884" s="12" t="s">
        <v>37</v>
      </c>
      <c r="E884" s="12" t="s">
        <v>38</v>
      </c>
      <c r="F884" s="12" t="s">
        <v>31</v>
      </c>
      <c r="G884" s="14">
        <v>4</v>
      </c>
      <c r="H884" s="14">
        <v>1800</v>
      </c>
      <c r="I884" s="14">
        <v>690</v>
      </c>
      <c r="J884" s="15">
        <f>IF(M884="OK",G884*H884/100,"")</f>
        <v>72.0</v>
      </c>
      <c r="K884" s="15">
        <f>IF(M884="OK",G884*I884/100,"")</f>
        <v>27.6</v>
      </c>
      <c r="L884" s="15">
        <f>IF(M884="OK",J884-K884,"")</f>
        <v>44.4</v>
      </c>
      <c r="M884" s="16" t="str">
        <f>IF(A884="","",IF(IFERROR(AND(COUNTIF($A$6:$A$2005,A884)=1,ISNUMBER(B884),B884&gt;=DATE(2020,1,1),B884&lt;=DATE(2100,12,31),OR(C884="Online",C884="Retail",C884="Wholesale"),D884&lt;&gt;"",E884&lt;&gt;"",F884&lt;&gt;"",ISNUMBER(G884),G884&gt;0,G884=INT(G884),ISNUMBER(H884),H884&gt;=0,H884=INT(H884),ISNUMBER(I884),I884&gt;=0,I884=INT(I884)),FALSE),"OK","Check input"))</f>
        <v>OK</v>
      </c>
    </row>
    <row r="885" spans="1:13" ht="23" customHeight="1">
      <c r="A885" s="12" t="s">
        <v>931</v>
      </c>
      <c r="B885" s="13">
        <v>46258</v>
      </c>
      <c r="C885" s="12" t="s">
        <v>23</v>
      </c>
      <c r="D885" s="12" t="s">
        <v>24</v>
      </c>
      <c r="E885" s="12" t="s">
        <v>25</v>
      </c>
      <c r="F885" s="12" t="s">
        <v>26</v>
      </c>
      <c r="G885" s="14">
        <v>4</v>
      </c>
      <c r="H885" s="14">
        <v>4200</v>
      </c>
      <c r="I885" s="14">
        <v>1780</v>
      </c>
      <c r="J885" s="15">
        <f>IF(M885="OK",G885*H885/100,"")</f>
        <v>168.0</v>
      </c>
      <c r="K885" s="15">
        <f>IF(M885="OK",G885*I885/100,"")</f>
        <v>71.2</v>
      </c>
      <c r="L885" s="15">
        <f>IF(M885="OK",J885-K885,"")</f>
        <v>96.8</v>
      </c>
      <c r="M885" s="16" t="str">
        <f>IF(A885="","",IF(IFERROR(AND(COUNTIF($A$6:$A$2005,A885)=1,ISNUMBER(B885),B885&gt;=DATE(2020,1,1),B885&lt;=DATE(2100,12,31),OR(C885="Online",C885="Retail",C885="Wholesale"),D885&lt;&gt;"",E885&lt;&gt;"",F885&lt;&gt;"",ISNUMBER(G885),G885&gt;0,G885=INT(G885),ISNUMBER(H885),H885&gt;=0,H885=INT(H885),ISNUMBER(I885),I885&gt;=0,I885=INT(I885)),FALSE),"OK","Check input"))</f>
        <v>OK</v>
      </c>
    </row>
    <row r="886" spans="1:13" ht="23" customHeight="1">
      <c r="A886" s="12" t="s">
        <v>932</v>
      </c>
      <c r="B886" s="13">
        <v>46258</v>
      </c>
      <c r="C886" s="12" t="s">
        <v>28</v>
      </c>
      <c r="D886" s="12" t="s">
        <v>56</v>
      </c>
      <c r="E886" s="12" t="s">
        <v>57</v>
      </c>
      <c r="F886" s="12" t="s">
        <v>26</v>
      </c>
      <c r="G886" s="14">
        <v>3</v>
      </c>
      <c r="H886" s="14">
        <v>2000</v>
      </c>
      <c r="I886" s="14">
        <v>730</v>
      </c>
      <c r="J886" s="15">
        <f>IF(M886="OK",G886*H886/100,"")</f>
        <v>60.0</v>
      </c>
      <c r="K886" s="15">
        <f>IF(M886="OK",G886*I886/100,"")</f>
        <v>21.9</v>
      </c>
      <c r="L886" s="15">
        <f>IF(M886="OK",J886-K886,"")</f>
        <v>38.1</v>
      </c>
      <c r="M886" s="16" t="str">
        <f>IF(A886="","",IF(IFERROR(AND(COUNTIF($A$6:$A$2005,A886)=1,ISNUMBER(B886),B886&gt;=DATE(2020,1,1),B886&lt;=DATE(2100,12,31),OR(C886="Online",C886="Retail",C886="Wholesale"),D886&lt;&gt;"",E886&lt;&gt;"",F886&lt;&gt;"",ISNUMBER(G886),G886&gt;0,G886=INT(G886),ISNUMBER(H886),H886&gt;=0,H886=INT(H886),ISNUMBER(I886),I886&gt;=0,I886=INT(I886)),FALSE),"OK","Check input"))</f>
        <v>OK</v>
      </c>
    </row>
    <row r="887" spans="1:13" ht="23" customHeight="1">
      <c r="A887" s="12" t="s">
        <v>933</v>
      </c>
      <c r="B887" s="13">
        <v>46258</v>
      </c>
      <c r="C887" s="12" t="s">
        <v>28</v>
      </c>
      <c r="D887" s="12" t="s">
        <v>43</v>
      </c>
      <c r="E887" s="12" t="s">
        <v>44</v>
      </c>
      <c r="F887" s="12" t="s">
        <v>45</v>
      </c>
      <c r="G887" s="14">
        <v>1</v>
      </c>
      <c r="H887" s="14">
        <v>2200</v>
      </c>
      <c r="I887" s="14">
        <v>850</v>
      </c>
      <c r="J887" s="15">
        <f>IF(M887="OK",G887*H887/100,"")</f>
        <v>22.0</v>
      </c>
      <c r="K887" s="15">
        <f>IF(M887="OK",G887*I887/100,"")</f>
        <v>8.5</v>
      </c>
      <c r="L887" s="15">
        <f>IF(M887="OK",J887-K887,"")</f>
        <v>13.5</v>
      </c>
      <c r="M887" s="16" t="str">
        <f>IF(A887="","",IF(IFERROR(AND(COUNTIF($A$6:$A$2005,A887)=1,ISNUMBER(B887),B887&gt;=DATE(2020,1,1),B887&lt;=DATE(2100,12,31),OR(C887="Online",C887="Retail",C887="Wholesale"),D887&lt;&gt;"",E887&lt;&gt;"",F887&lt;&gt;"",ISNUMBER(G887),G887&gt;0,G887=INT(G887),ISNUMBER(H887),H887&gt;=0,H887=INT(H887),ISNUMBER(I887),I887&gt;=0,I887=INT(I887)),FALSE),"OK","Check input"))</f>
        <v>OK</v>
      </c>
    </row>
    <row r="888" spans="1:13" ht="23" customHeight="1">
      <c r="A888" s="12" t="s">
        <v>934</v>
      </c>
      <c r="B888" s="13">
        <v>46258</v>
      </c>
      <c r="C888" s="12" t="s">
        <v>28</v>
      </c>
      <c r="D888" s="12" t="s">
        <v>24</v>
      </c>
      <c r="E888" s="12" t="s">
        <v>25</v>
      </c>
      <c r="F888" s="12" t="s">
        <v>26</v>
      </c>
      <c r="G888" s="14">
        <v>2</v>
      </c>
      <c r="H888" s="14">
        <v>4200</v>
      </c>
      <c r="I888" s="14">
        <v>1780</v>
      </c>
      <c r="J888" s="15">
        <f>IF(M888="OK",G888*H888/100,"")</f>
        <v>84.0</v>
      </c>
      <c r="K888" s="15">
        <f>IF(M888="OK",G888*I888/100,"")</f>
        <v>35.6</v>
      </c>
      <c r="L888" s="15">
        <f>IF(M888="OK",J888-K888,"")</f>
        <v>48.4</v>
      </c>
      <c r="M888" s="16" t="str">
        <f>IF(A888="","",IF(IFERROR(AND(COUNTIF($A$6:$A$2005,A888)=1,ISNUMBER(B888),B888&gt;=DATE(2020,1,1),B888&lt;=DATE(2100,12,31),OR(C888="Online",C888="Retail",C888="Wholesale"),D888&lt;&gt;"",E888&lt;&gt;"",F888&lt;&gt;"",ISNUMBER(G888),G888&gt;0,G888=INT(G888),ISNUMBER(H888),H888&gt;=0,H888=INT(H888),ISNUMBER(I888),I888&gt;=0,I888=INT(I888)),FALSE),"OK","Check input"))</f>
        <v>OK</v>
      </c>
    </row>
    <row r="889" spans="1:13" ht="23" customHeight="1">
      <c r="A889" s="12" t="s">
        <v>935</v>
      </c>
      <c r="B889" s="13">
        <v>46259</v>
      </c>
      <c r="C889" s="12" t="s">
        <v>23</v>
      </c>
      <c r="D889" s="12" t="s">
        <v>33</v>
      </c>
      <c r="E889" s="12" t="s">
        <v>34</v>
      </c>
      <c r="F889" s="12" t="s">
        <v>26</v>
      </c>
      <c r="G889" s="14">
        <v>4</v>
      </c>
      <c r="H889" s="14">
        <v>2800</v>
      </c>
      <c r="I889" s="14">
        <v>1100</v>
      </c>
      <c r="J889" s="15">
        <f>IF(M889="OK",G889*H889/100,"")</f>
        <v>112.0</v>
      </c>
      <c r="K889" s="15">
        <f>IF(M889="OK",G889*I889/100,"")</f>
        <v>44.0</v>
      </c>
      <c r="L889" s="15">
        <f>IF(M889="OK",J889-K889,"")</f>
        <v>68.0</v>
      </c>
      <c r="M889" s="16" t="str">
        <f>IF(A889="","",IF(IFERROR(AND(COUNTIF($A$6:$A$2005,A889)=1,ISNUMBER(B889),B889&gt;=DATE(2020,1,1),B889&lt;=DATE(2100,12,31),OR(C889="Online",C889="Retail",C889="Wholesale"),D889&lt;&gt;"",E889&lt;&gt;"",F889&lt;&gt;"",ISNUMBER(G889),G889&gt;0,G889=INT(G889),ISNUMBER(H889),H889&gt;=0,H889=INT(H889),ISNUMBER(I889),I889&gt;=0,I889=INT(I889)),FALSE),"OK","Check input"))</f>
        <v>OK</v>
      </c>
    </row>
    <row r="890" spans="1:13" ht="23" customHeight="1">
      <c r="A890" s="12" t="s">
        <v>936</v>
      </c>
      <c r="B890" s="13">
        <v>46259</v>
      </c>
      <c r="C890" s="12" t="s">
        <v>28</v>
      </c>
      <c r="D890" s="12" t="s">
        <v>29</v>
      </c>
      <c r="E890" s="12" t="s">
        <v>30</v>
      </c>
      <c r="F890" s="12" t="s">
        <v>31</v>
      </c>
      <c r="G890" s="14">
        <v>3</v>
      </c>
      <c r="H890" s="14">
        <v>3200</v>
      </c>
      <c r="I890" s="14">
        <v>1350</v>
      </c>
      <c r="J890" s="15">
        <f>IF(M890="OK",G890*H890/100,"")</f>
        <v>96.0</v>
      </c>
      <c r="K890" s="15">
        <f>IF(M890="OK",G890*I890/100,"")</f>
        <v>40.5</v>
      </c>
      <c r="L890" s="15">
        <f>IF(M890="OK",J890-K890,"")</f>
        <v>55.5</v>
      </c>
      <c r="M890" s="16" t="str">
        <f>IF(A890="","",IF(IFERROR(AND(COUNTIF($A$6:$A$2005,A890)=1,ISNUMBER(B890),B890&gt;=DATE(2020,1,1),B890&lt;=DATE(2100,12,31),OR(C890="Online",C890="Retail",C890="Wholesale"),D890&lt;&gt;"",E890&lt;&gt;"",F890&lt;&gt;"",ISNUMBER(G890),G890&gt;0,G890=INT(G890),ISNUMBER(H890),H890&gt;=0,H890=INT(H890),ISNUMBER(I890),I890&gt;=0,I890=INT(I890)),FALSE),"OK","Check input"))</f>
        <v>OK</v>
      </c>
    </row>
    <row r="891" spans="1:13" ht="23" customHeight="1">
      <c r="A891" s="12" t="s">
        <v>937</v>
      </c>
      <c r="B891" s="13">
        <v>46259</v>
      </c>
      <c r="C891" s="12" t="s">
        <v>50</v>
      </c>
      <c r="D891" s="12" t="s">
        <v>40</v>
      </c>
      <c r="E891" s="12" t="s">
        <v>41</v>
      </c>
      <c r="F891" s="12" t="s">
        <v>26</v>
      </c>
      <c r="G891" s="14">
        <v>2</v>
      </c>
      <c r="H891" s="14">
        <v>1200</v>
      </c>
      <c r="I891" s="14">
        <v>320</v>
      </c>
      <c r="J891" s="15">
        <f>IF(M891="OK",G891*H891/100,"")</f>
        <v>24.0</v>
      </c>
      <c r="K891" s="15">
        <f>IF(M891="OK",G891*I891/100,"")</f>
        <v>6.4</v>
      </c>
      <c r="L891" s="15">
        <f>IF(M891="OK",J891-K891,"")</f>
        <v>17.6</v>
      </c>
      <c r="M891" s="16" t="str">
        <f>IF(A891="","",IF(IFERROR(AND(COUNTIF($A$6:$A$2005,A891)=1,ISNUMBER(B891),B891&gt;=DATE(2020,1,1),B891&lt;=DATE(2100,12,31),OR(C891="Online",C891="Retail",C891="Wholesale"),D891&lt;&gt;"",E891&lt;&gt;"",F891&lt;&gt;"",ISNUMBER(G891),G891&gt;0,G891=INT(G891),ISNUMBER(H891),H891&gt;=0,H891=INT(H891),ISNUMBER(I891),I891&gt;=0,I891=INT(I891)),FALSE),"OK","Check input"))</f>
        <v>OK</v>
      </c>
    </row>
    <row r="892" spans="1:13" ht="23" customHeight="1">
      <c r="A892" s="12" t="s">
        <v>938</v>
      </c>
      <c r="B892" s="13">
        <v>46259</v>
      </c>
      <c r="C892" s="12" t="s">
        <v>23</v>
      </c>
      <c r="D892" s="12" t="s">
        <v>43</v>
      </c>
      <c r="E892" s="12" t="s">
        <v>44</v>
      </c>
      <c r="F892" s="12" t="s">
        <v>45</v>
      </c>
      <c r="G892" s="14">
        <v>5</v>
      </c>
      <c r="H892" s="14">
        <v>2200</v>
      </c>
      <c r="I892" s="14">
        <v>850</v>
      </c>
      <c r="J892" s="15">
        <f>IF(M892="OK",G892*H892/100,"")</f>
        <v>110.0</v>
      </c>
      <c r="K892" s="15">
        <f>IF(M892="OK",G892*I892/100,"")</f>
        <v>42.5</v>
      </c>
      <c r="L892" s="15">
        <f>IF(M892="OK",J892-K892,"")</f>
        <v>67.5</v>
      </c>
      <c r="M892" s="16" t="str">
        <f>IF(A892="","",IF(IFERROR(AND(COUNTIF($A$6:$A$2005,A892)=1,ISNUMBER(B892),B892&gt;=DATE(2020,1,1),B892&lt;=DATE(2100,12,31),OR(C892="Online",C892="Retail",C892="Wholesale"),D892&lt;&gt;"",E892&lt;&gt;"",F892&lt;&gt;"",ISNUMBER(G892),G892&gt;0,G892=INT(G892),ISNUMBER(H892),H892&gt;=0,H892=INT(H892),ISNUMBER(I892),I892&gt;=0,I892=INT(I892)),FALSE),"OK","Check input"))</f>
        <v>OK</v>
      </c>
    </row>
    <row r="893" spans="1:13" ht="23" customHeight="1">
      <c r="A893" s="12" t="s">
        <v>939</v>
      </c>
      <c r="B893" s="13">
        <v>46260</v>
      </c>
      <c r="C893" s="12" t="s">
        <v>28</v>
      </c>
      <c r="D893" s="12" t="s">
        <v>37</v>
      </c>
      <c r="E893" s="12" t="s">
        <v>38</v>
      </c>
      <c r="F893" s="12" t="s">
        <v>31</v>
      </c>
      <c r="G893" s="14">
        <v>3</v>
      </c>
      <c r="H893" s="14">
        <v>1800</v>
      </c>
      <c r="I893" s="14">
        <v>690</v>
      </c>
      <c r="J893" s="15">
        <f>IF(M893="OK",G893*H893/100,"")</f>
        <v>54.0</v>
      </c>
      <c r="K893" s="15">
        <f>IF(M893="OK",G893*I893/100,"")</f>
        <v>20.7</v>
      </c>
      <c r="L893" s="15">
        <f>IF(M893="OK",J893-K893,"")</f>
        <v>33.3</v>
      </c>
      <c r="M893" s="16" t="str">
        <f>IF(A893="","",IF(IFERROR(AND(COUNTIF($A$6:$A$2005,A893)=1,ISNUMBER(B893),B893&gt;=DATE(2020,1,1),B893&lt;=DATE(2100,12,31),OR(C893="Online",C893="Retail",C893="Wholesale"),D893&lt;&gt;"",E893&lt;&gt;"",F893&lt;&gt;"",ISNUMBER(G893),G893&gt;0,G893=INT(G893),ISNUMBER(H893),H893&gt;=0,H893=INT(H893),ISNUMBER(I893),I893&gt;=0,I893=INT(I893)),FALSE),"OK","Check input"))</f>
        <v>OK</v>
      </c>
    </row>
    <row r="894" spans="1:13" ht="23" customHeight="1">
      <c r="A894" s="12" t="s">
        <v>940</v>
      </c>
      <c r="B894" s="13">
        <v>46260</v>
      </c>
      <c r="C894" s="12" t="s">
        <v>23</v>
      </c>
      <c r="D894" s="12" t="s">
        <v>33</v>
      </c>
      <c r="E894" s="12" t="s">
        <v>34</v>
      </c>
      <c r="F894" s="12" t="s">
        <v>26</v>
      </c>
      <c r="G894" s="14">
        <v>5</v>
      </c>
      <c r="H894" s="14">
        <v>2800</v>
      </c>
      <c r="I894" s="14">
        <v>1100</v>
      </c>
      <c r="J894" s="15">
        <f>IF(M894="OK",G894*H894/100,"")</f>
        <v>140.0</v>
      </c>
      <c r="K894" s="15">
        <f>IF(M894="OK",G894*I894/100,"")</f>
        <v>55.0</v>
      </c>
      <c r="L894" s="15">
        <f>IF(M894="OK",J894-K894,"")</f>
        <v>85.0</v>
      </c>
      <c r="M894" s="16" t="str">
        <f>IF(A894="","",IF(IFERROR(AND(COUNTIF($A$6:$A$2005,A894)=1,ISNUMBER(B894),B894&gt;=DATE(2020,1,1),B894&lt;=DATE(2100,12,31),OR(C894="Online",C894="Retail",C894="Wholesale"),D894&lt;&gt;"",E894&lt;&gt;"",F894&lt;&gt;"",ISNUMBER(G894),G894&gt;0,G894=INT(G894),ISNUMBER(H894),H894&gt;=0,H894=INT(H894),ISNUMBER(I894),I894&gt;=0,I894=INT(I894)),FALSE),"OK","Check input"))</f>
        <v>OK</v>
      </c>
    </row>
    <row r="895" spans="1:13" ht="23" customHeight="1">
      <c r="A895" s="12" t="s">
        <v>941</v>
      </c>
      <c r="B895" s="13">
        <v>46260</v>
      </c>
      <c r="C895" s="12" t="s">
        <v>23</v>
      </c>
      <c r="D895" s="12" t="s">
        <v>40</v>
      </c>
      <c r="E895" s="12" t="s">
        <v>41</v>
      </c>
      <c r="F895" s="12" t="s">
        <v>26</v>
      </c>
      <c r="G895" s="14">
        <v>1</v>
      </c>
      <c r="H895" s="14">
        <v>1200</v>
      </c>
      <c r="I895" s="14">
        <v>320</v>
      </c>
      <c r="J895" s="15">
        <f>IF(M895="OK",G895*H895/100,"")</f>
        <v>12.0</v>
      </c>
      <c r="K895" s="15">
        <f>IF(M895="OK",G895*I895/100,"")</f>
        <v>3.2</v>
      </c>
      <c r="L895" s="15">
        <f>IF(M895="OK",J895-K895,"")</f>
        <v>8.8</v>
      </c>
      <c r="M895" s="16" t="str">
        <f>IF(A895="","",IF(IFERROR(AND(COUNTIF($A$6:$A$2005,A895)=1,ISNUMBER(B895),B895&gt;=DATE(2020,1,1),B895&lt;=DATE(2100,12,31),OR(C895="Online",C895="Retail",C895="Wholesale"),D895&lt;&gt;"",E895&lt;&gt;"",F895&lt;&gt;"",ISNUMBER(G895),G895&gt;0,G895=INT(G895),ISNUMBER(H895),H895&gt;=0,H895=INT(H895),ISNUMBER(I895),I895&gt;=0,I895=INT(I895)),FALSE),"OK","Check input"))</f>
        <v>OK</v>
      </c>
    </row>
    <row r="896" spans="1:13" ht="23" customHeight="1">
      <c r="A896" s="12" t="s">
        <v>942</v>
      </c>
      <c r="B896" s="13">
        <v>46260</v>
      </c>
      <c r="C896" s="12" t="s">
        <v>23</v>
      </c>
      <c r="D896" s="12" t="s">
        <v>29</v>
      </c>
      <c r="E896" s="12" t="s">
        <v>30</v>
      </c>
      <c r="F896" s="12" t="s">
        <v>31</v>
      </c>
      <c r="G896" s="14">
        <v>2</v>
      </c>
      <c r="H896" s="14">
        <v>3200</v>
      </c>
      <c r="I896" s="14">
        <v>1350</v>
      </c>
      <c r="J896" s="15">
        <f>IF(M896="OK",G896*H896/100,"")</f>
        <v>64.0</v>
      </c>
      <c r="K896" s="15">
        <f>IF(M896="OK",G896*I896/100,"")</f>
        <v>27.0</v>
      </c>
      <c r="L896" s="15">
        <f>IF(M896="OK",J896-K896,"")</f>
        <v>37.0</v>
      </c>
      <c r="M896" s="16" t="str">
        <f>IF(A896="","",IF(IFERROR(AND(COUNTIF($A$6:$A$2005,A896)=1,ISNUMBER(B896),B896&gt;=DATE(2020,1,1),B896&lt;=DATE(2100,12,31),OR(C896="Online",C896="Retail",C896="Wholesale"),D896&lt;&gt;"",E896&lt;&gt;"",F896&lt;&gt;"",ISNUMBER(G896),G896&gt;0,G896=INT(G896),ISNUMBER(H896),H896&gt;=0,H896=INT(H896),ISNUMBER(I896),I896&gt;=0,I896=INT(I896)),FALSE),"OK","Check input"))</f>
        <v>OK</v>
      </c>
    </row>
    <row r="897" spans="1:13" ht="23" customHeight="1">
      <c r="A897" s="12" t="s">
        <v>943</v>
      </c>
      <c r="B897" s="13">
        <v>46260</v>
      </c>
      <c r="C897" s="12" t="s">
        <v>23</v>
      </c>
      <c r="D897" s="12" t="s">
        <v>51</v>
      </c>
      <c r="E897" s="12" t="s">
        <v>52</v>
      </c>
      <c r="F897" s="12" t="s">
        <v>45</v>
      </c>
      <c r="G897" s="14">
        <v>1</v>
      </c>
      <c r="H897" s="14">
        <v>1600</v>
      </c>
      <c r="I897" s="14">
        <v>520</v>
      </c>
      <c r="J897" s="15">
        <f>IF(M897="OK",G897*H897/100,"")</f>
        <v>16.0</v>
      </c>
      <c r="K897" s="15">
        <f>IF(M897="OK",G897*I897/100,"")</f>
        <v>5.2</v>
      </c>
      <c r="L897" s="15">
        <f>IF(M897="OK",J897-K897,"")</f>
        <v>10.8</v>
      </c>
      <c r="M897" s="16" t="str">
        <f>IF(A897="","",IF(IFERROR(AND(COUNTIF($A$6:$A$2005,A897)=1,ISNUMBER(B897),B897&gt;=DATE(2020,1,1),B897&lt;=DATE(2100,12,31),OR(C897="Online",C897="Retail",C897="Wholesale"),D897&lt;&gt;"",E897&lt;&gt;"",F897&lt;&gt;"",ISNUMBER(G897),G897&gt;0,G897=INT(G897),ISNUMBER(H897),H897&gt;=0,H897=INT(H897),ISNUMBER(I897),I897&gt;=0,I897=INT(I897)),FALSE),"OK","Check input"))</f>
        <v>OK</v>
      </c>
    </row>
    <row r="898" spans="1:13" ht="23" customHeight="1">
      <c r="A898" s="12" t="s">
        <v>944</v>
      </c>
      <c r="B898" s="13">
        <v>46260</v>
      </c>
      <c r="C898" s="12" t="s">
        <v>50</v>
      </c>
      <c r="D898" s="12" t="s">
        <v>43</v>
      </c>
      <c r="E898" s="12" t="s">
        <v>44</v>
      </c>
      <c r="F898" s="12" t="s">
        <v>45</v>
      </c>
      <c r="G898" s="14">
        <v>3</v>
      </c>
      <c r="H898" s="14">
        <v>2200</v>
      </c>
      <c r="I898" s="14">
        <v>850</v>
      </c>
      <c r="J898" s="15">
        <f>IF(M898="OK",G898*H898/100,"")</f>
        <v>66.0</v>
      </c>
      <c r="K898" s="15">
        <f>IF(M898="OK",G898*I898/100,"")</f>
        <v>25.5</v>
      </c>
      <c r="L898" s="15">
        <f>IF(M898="OK",J898-K898,"")</f>
        <v>40.5</v>
      </c>
      <c r="M898" s="16" t="str">
        <f>IF(A898="","",IF(IFERROR(AND(COUNTIF($A$6:$A$2005,A898)=1,ISNUMBER(B898),B898&gt;=DATE(2020,1,1),B898&lt;=DATE(2100,12,31),OR(C898="Online",C898="Retail",C898="Wholesale"),D898&lt;&gt;"",E898&lt;&gt;"",F898&lt;&gt;"",ISNUMBER(G898),G898&gt;0,G898=INT(G898),ISNUMBER(H898),H898&gt;=0,H898=INT(H898),ISNUMBER(I898),I898&gt;=0,I898=INT(I898)),FALSE),"OK","Check input"))</f>
        <v>OK</v>
      </c>
    </row>
    <row r="899" spans="1:13" ht="23" customHeight="1">
      <c r="A899" s="12" t="s">
        <v>945</v>
      </c>
      <c r="B899" s="13">
        <v>46260</v>
      </c>
      <c r="C899" s="12" t="s">
        <v>23</v>
      </c>
      <c r="D899" s="12" t="s">
        <v>29</v>
      </c>
      <c r="E899" s="12" t="s">
        <v>30</v>
      </c>
      <c r="F899" s="12" t="s">
        <v>31</v>
      </c>
      <c r="G899" s="14">
        <v>3</v>
      </c>
      <c r="H899" s="14">
        <v>3200</v>
      </c>
      <c r="I899" s="14">
        <v>1350</v>
      </c>
      <c r="J899" s="15">
        <f>IF(M899="OK",G899*H899/100,"")</f>
        <v>96.0</v>
      </c>
      <c r="K899" s="15">
        <f>IF(M899="OK",G899*I899/100,"")</f>
        <v>40.5</v>
      </c>
      <c r="L899" s="15">
        <f>IF(M899="OK",J899-K899,"")</f>
        <v>55.5</v>
      </c>
      <c r="M899" s="16" t="str">
        <f>IF(A899="","",IF(IFERROR(AND(COUNTIF($A$6:$A$2005,A899)=1,ISNUMBER(B899),B899&gt;=DATE(2020,1,1),B899&lt;=DATE(2100,12,31),OR(C899="Online",C899="Retail",C899="Wholesale"),D899&lt;&gt;"",E899&lt;&gt;"",F899&lt;&gt;"",ISNUMBER(G899),G899&gt;0,G899=INT(G899),ISNUMBER(H899),H899&gt;=0,H899=INT(H899),ISNUMBER(I899),I899&gt;=0,I899=INT(I899)),FALSE),"OK","Check input"))</f>
        <v>OK</v>
      </c>
    </row>
    <row r="900" spans="1:13" ht="23" customHeight="1">
      <c r="A900" s="12" t="s">
        <v>946</v>
      </c>
      <c r="B900" s="13">
        <v>46260</v>
      </c>
      <c r="C900" s="12" t="s">
        <v>28</v>
      </c>
      <c r="D900" s="12" t="s">
        <v>40</v>
      </c>
      <c r="E900" s="12" t="s">
        <v>41</v>
      </c>
      <c r="F900" s="12" t="s">
        <v>26</v>
      </c>
      <c r="G900" s="14">
        <v>3</v>
      </c>
      <c r="H900" s="14">
        <v>1200</v>
      </c>
      <c r="I900" s="14">
        <v>320</v>
      </c>
      <c r="J900" s="15">
        <f>IF(M900="OK",G900*H900/100,"")</f>
        <v>36.0</v>
      </c>
      <c r="K900" s="15">
        <f>IF(M900="OK",G900*I900/100,"")</f>
        <v>9.6</v>
      </c>
      <c r="L900" s="15">
        <f>IF(M900="OK",J900-K900,"")</f>
        <v>26.4</v>
      </c>
      <c r="M900" s="16" t="str">
        <f>IF(A900="","",IF(IFERROR(AND(COUNTIF($A$6:$A$2005,A900)=1,ISNUMBER(B900),B900&gt;=DATE(2020,1,1),B900&lt;=DATE(2100,12,31),OR(C900="Online",C900="Retail",C900="Wholesale"),D900&lt;&gt;"",E900&lt;&gt;"",F900&lt;&gt;"",ISNUMBER(G900),G900&gt;0,G900=INT(G900),ISNUMBER(H900),H900&gt;=0,H900=INT(H900),ISNUMBER(I900),I900&gt;=0,I900=INT(I900)),FALSE),"OK","Check input"))</f>
        <v>OK</v>
      </c>
    </row>
    <row r="901" spans="1:13" ht="23" customHeight="1">
      <c r="A901" s="12" t="s">
        <v>947</v>
      </c>
      <c r="B901" s="13">
        <v>46260</v>
      </c>
      <c r="C901" s="12" t="s">
        <v>28</v>
      </c>
      <c r="D901" s="12" t="s">
        <v>29</v>
      </c>
      <c r="E901" s="12" t="s">
        <v>30</v>
      </c>
      <c r="F901" s="12" t="s">
        <v>31</v>
      </c>
      <c r="G901" s="14">
        <v>1</v>
      </c>
      <c r="H901" s="14">
        <v>3200</v>
      </c>
      <c r="I901" s="14">
        <v>1350</v>
      </c>
      <c r="J901" s="15">
        <f>IF(M901="OK",G901*H901/100,"")</f>
        <v>32.0</v>
      </c>
      <c r="K901" s="15">
        <f>IF(M901="OK",G901*I901/100,"")</f>
        <v>13.5</v>
      </c>
      <c r="L901" s="15">
        <f>IF(M901="OK",J901-K901,"")</f>
        <v>18.5</v>
      </c>
      <c r="M901" s="16" t="str">
        <f>IF(A901="","",IF(IFERROR(AND(COUNTIF($A$6:$A$2005,A901)=1,ISNUMBER(B901),B901&gt;=DATE(2020,1,1),B901&lt;=DATE(2100,12,31),OR(C901="Online",C901="Retail",C901="Wholesale"),D901&lt;&gt;"",E901&lt;&gt;"",F901&lt;&gt;"",ISNUMBER(G901),G901&gt;0,G901=INT(G901),ISNUMBER(H901),H901&gt;=0,H901=INT(H901),ISNUMBER(I901),I901&gt;=0,I901=INT(I901)),FALSE),"OK","Check input"))</f>
        <v>OK</v>
      </c>
    </row>
    <row r="902" spans="1:13" ht="23" customHeight="1">
      <c r="A902" s="12" t="s">
        <v>948</v>
      </c>
      <c r="B902" s="13">
        <v>46261</v>
      </c>
      <c r="C902" s="12" t="s">
        <v>28</v>
      </c>
      <c r="D902" s="12" t="s">
        <v>65</v>
      </c>
      <c r="E902" s="12" t="s">
        <v>66</v>
      </c>
      <c r="F902" s="12" t="s">
        <v>45</v>
      </c>
      <c r="G902" s="14">
        <v>4</v>
      </c>
      <c r="H902" s="14">
        <v>2400</v>
      </c>
      <c r="I902" s="14">
        <v>980</v>
      </c>
      <c r="J902" s="15">
        <f>IF(M902="OK",G902*H902/100,"")</f>
        <v>96.0</v>
      </c>
      <c r="K902" s="15">
        <f>IF(M902="OK",G902*I902/100,"")</f>
        <v>39.2</v>
      </c>
      <c r="L902" s="15">
        <f>IF(M902="OK",J902-K902,"")</f>
        <v>56.8</v>
      </c>
      <c r="M902" s="16" t="str">
        <f>IF(A902="","",IF(IFERROR(AND(COUNTIF($A$6:$A$2005,A902)=1,ISNUMBER(B902),B902&gt;=DATE(2020,1,1),B902&lt;=DATE(2100,12,31),OR(C902="Online",C902="Retail",C902="Wholesale"),D902&lt;&gt;"",E902&lt;&gt;"",F902&lt;&gt;"",ISNUMBER(G902),G902&gt;0,G902=INT(G902),ISNUMBER(H902),H902&gt;=0,H902=INT(H902),ISNUMBER(I902),I902&gt;=0,I902=INT(I902)),FALSE),"OK","Check input"))</f>
        <v>OK</v>
      </c>
    </row>
    <row r="903" spans="1:13" ht="23" customHeight="1">
      <c r="A903" s="12" t="s">
        <v>949</v>
      </c>
      <c r="B903" s="13">
        <v>46261</v>
      </c>
      <c r="C903" s="12" t="s">
        <v>28</v>
      </c>
      <c r="D903" s="12" t="s">
        <v>37</v>
      </c>
      <c r="E903" s="12" t="s">
        <v>38</v>
      </c>
      <c r="F903" s="12" t="s">
        <v>31</v>
      </c>
      <c r="G903" s="14">
        <v>1</v>
      </c>
      <c r="H903" s="14">
        <v>1800</v>
      </c>
      <c r="I903" s="14">
        <v>690</v>
      </c>
      <c r="J903" s="15">
        <f>IF(M903="OK",G903*H903/100,"")</f>
        <v>18.0</v>
      </c>
      <c r="K903" s="15">
        <f>IF(M903="OK",G903*I903/100,"")</f>
        <v>6.9</v>
      </c>
      <c r="L903" s="15">
        <f>IF(M903="OK",J903-K903,"")</f>
        <v>11.1</v>
      </c>
      <c r="M903" s="16" t="str">
        <f>IF(A903="","",IF(IFERROR(AND(COUNTIF($A$6:$A$2005,A903)=1,ISNUMBER(B903),B903&gt;=DATE(2020,1,1),B903&lt;=DATE(2100,12,31),OR(C903="Online",C903="Retail",C903="Wholesale"),D903&lt;&gt;"",E903&lt;&gt;"",F903&lt;&gt;"",ISNUMBER(G903),G903&gt;0,G903=INT(G903),ISNUMBER(H903),H903&gt;=0,H903=INT(H903),ISNUMBER(I903),I903&gt;=0,I903=INT(I903)),FALSE),"OK","Check input"))</f>
        <v>OK</v>
      </c>
    </row>
    <row r="904" spans="1:13" ht="23" customHeight="1">
      <c r="A904" s="12" t="s">
        <v>950</v>
      </c>
      <c r="B904" s="13">
        <v>46261</v>
      </c>
      <c r="C904" s="12" t="s">
        <v>23</v>
      </c>
      <c r="D904" s="12" t="s">
        <v>69</v>
      </c>
      <c r="E904" s="12" t="s">
        <v>70</v>
      </c>
      <c r="F904" s="12" t="s">
        <v>31</v>
      </c>
      <c r="G904" s="14">
        <v>4</v>
      </c>
      <c r="H904" s="14">
        <v>3800</v>
      </c>
      <c r="I904" s="14">
        <v>1440</v>
      </c>
      <c r="J904" s="15">
        <f>IF(M904="OK",G904*H904/100,"")</f>
        <v>152.0</v>
      </c>
      <c r="K904" s="15">
        <f>IF(M904="OK",G904*I904/100,"")</f>
        <v>57.6</v>
      </c>
      <c r="L904" s="15">
        <f>IF(M904="OK",J904-K904,"")</f>
        <v>94.4</v>
      </c>
      <c r="M904" s="16" t="str">
        <f>IF(A904="","",IF(IFERROR(AND(COUNTIF($A$6:$A$2005,A904)=1,ISNUMBER(B904),B904&gt;=DATE(2020,1,1),B904&lt;=DATE(2100,12,31),OR(C904="Online",C904="Retail",C904="Wholesale"),D904&lt;&gt;"",E904&lt;&gt;"",F904&lt;&gt;"",ISNUMBER(G904),G904&gt;0,G904=INT(G904),ISNUMBER(H904),H904&gt;=0,H904=INT(H904),ISNUMBER(I904),I904&gt;=0,I904=INT(I904)),FALSE),"OK","Check input"))</f>
        <v>OK</v>
      </c>
    </row>
    <row r="905" spans="1:13" ht="23" customHeight="1">
      <c r="A905" s="12" t="s">
        <v>951</v>
      </c>
      <c r="B905" s="13">
        <v>46261</v>
      </c>
      <c r="C905" s="12" t="s">
        <v>23</v>
      </c>
      <c r="D905" s="12" t="s">
        <v>51</v>
      </c>
      <c r="E905" s="12" t="s">
        <v>52</v>
      </c>
      <c r="F905" s="12" t="s">
        <v>45</v>
      </c>
      <c r="G905" s="14">
        <v>5</v>
      </c>
      <c r="H905" s="14">
        <v>1600</v>
      </c>
      <c r="I905" s="14">
        <v>520</v>
      </c>
      <c r="J905" s="15">
        <f>IF(M905="OK",G905*H905/100,"")</f>
        <v>80.0</v>
      </c>
      <c r="K905" s="15">
        <f>IF(M905="OK",G905*I905/100,"")</f>
        <v>26.0</v>
      </c>
      <c r="L905" s="15">
        <f>IF(M905="OK",J905-K905,"")</f>
        <v>54.0</v>
      </c>
      <c r="M905" s="16" t="str">
        <f>IF(A905="","",IF(IFERROR(AND(COUNTIF($A$6:$A$2005,A905)=1,ISNUMBER(B905),B905&gt;=DATE(2020,1,1),B905&lt;=DATE(2100,12,31),OR(C905="Online",C905="Retail",C905="Wholesale"),D905&lt;&gt;"",E905&lt;&gt;"",F905&lt;&gt;"",ISNUMBER(G905),G905&gt;0,G905=INT(G905),ISNUMBER(H905),H905&gt;=0,H905=INT(H905),ISNUMBER(I905),I905&gt;=0,I905=INT(I905)),FALSE),"OK","Check input"))</f>
        <v>OK</v>
      </c>
    </row>
    <row r="906" spans="1:13" ht="23" customHeight="1">
      <c r="A906" s="12" t="s">
        <v>952</v>
      </c>
      <c r="B906" s="13">
        <v>46261</v>
      </c>
      <c r="C906" s="12" t="s">
        <v>23</v>
      </c>
      <c r="D906" s="12" t="s">
        <v>33</v>
      </c>
      <c r="E906" s="12" t="s">
        <v>34</v>
      </c>
      <c r="F906" s="12" t="s">
        <v>26</v>
      </c>
      <c r="G906" s="14">
        <v>3</v>
      </c>
      <c r="H906" s="14">
        <v>2800</v>
      </c>
      <c r="I906" s="14">
        <v>1100</v>
      </c>
      <c r="J906" s="15">
        <f>IF(M906="OK",G906*H906/100,"")</f>
        <v>84.0</v>
      </c>
      <c r="K906" s="15">
        <f>IF(M906="OK",G906*I906/100,"")</f>
        <v>33.0</v>
      </c>
      <c r="L906" s="15">
        <f>IF(M906="OK",J906-K906,"")</f>
        <v>51.0</v>
      </c>
      <c r="M906" s="16" t="str">
        <f>IF(A906="","",IF(IFERROR(AND(COUNTIF($A$6:$A$2005,A906)=1,ISNUMBER(B906),B906&gt;=DATE(2020,1,1),B906&lt;=DATE(2100,12,31),OR(C906="Online",C906="Retail",C906="Wholesale"),D906&lt;&gt;"",E906&lt;&gt;"",F906&lt;&gt;"",ISNUMBER(G906),G906&gt;0,G906=INT(G906),ISNUMBER(H906),H906&gt;=0,H906=INT(H906),ISNUMBER(I906),I906&gt;=0,I906=INT(I906)),FALSE),"OK","Check input"))</f>
        <v>OK</v>
      </c>
    </row>
    <row r="907" spans="1:13" ht="23" customHeight="1">
      <c r="A907" s="12" t="s">
        <v>953</v>
      </c>
      <c r="B907" s="13">
        <v>46261</v>
      </c>
      <c r="C907" s="12" t="s">
        <v>50</v>
      </c>
      <c r="D907" s="12" t="s">
        <v>69</v>
      </c>
      <c r="E907" s="12" t="s">
        <v>70</v>
      </c>
      <c r="F907" s="12" t="s">
        <v>31</v>
      </c>
      <c r="G907" s="14">
        <v>2</v>
      </c>
      <c r="H907" s="14">
        <v>3800</v>
      </c>
      <c r="I907" s="14">
        <v>1440</v>
      </c>
      <c r="J907" s="15">
        <f>IF(M907="OK",G907*H907/100,"")</f>
        <v>76.0</v>
      </c>
      <c r="K907" s="15">
        <f>IF(M907="OK",G907*I907/100,"")</f>
        <v>28.8</v>
      </c>
      <c r="L907" s="15">
        <f>IF(M907="OK",J907-K907,"")</f>
        <v>47.2</v>
      </c>
      <c r="M907" s="16" t="str">
        <f>IF(A907="","",IF(IFERROR(AND(COUNTIF($A$6:$A$2005,A907)=1,ISNUMBER(B907),B907&gt;=DATE(2020,1,1),B907&lt;=DATE(2100,12,31),OR(C907="Online",C907="Retail",C907="Wholesale"),D907&lt;&gt;"",E907&lt;&gt;"",F907&lt;&gt;"",ISNUMBER(G907),G907&gt;0,G907=INT(G907),ISNUMBER(H907),H907&gt;=0,H907=INT(H907),ISNUMBER(I907),I907&gt;=0,I907=INT(I907)),FALSE),"OK","Check input"))</f>
        <v>OK</v>
      </c>
    </row>
    <row r="908" spans="1:13" ht="23" customHeight="1">
      <c r="A908" s="12" t="s">
        <v>954</v>
      </c>
      <c r="B908" s="13">
        <v>46261</v>
      </c>
      <c r="C908" s="12" t="s">
        <v>23</v>
      </c>
      <c r="D908" s="12" t="s">
        <v>43</v>
      </c>
      <c r="E908" s="12" t="s">
        <v>44</v>
      </c>
      <c r="F908" s="12" t="s">
        <v>45</v>
      </c>
      <c r="G908" s="14">
        <v>4</v>
      </c>
      <c r="H908" s="14">
        <v>2200</v>
      </c>
      <c r="I908" s="14">
        <v>850</v>
      </c>
      <c r="J908" s="15">
        <f>IF(M908="OK",G908*H908/100,"")</f>
        <v>88.0</v>
      </c>
      <c r="K908" s="15">
        <f>IF(M908="OK",G908*I908/100,"")</f>
        <v>34.0</v>
      </c>
      <c r="L908" s="15">
        <f>IF(M908="OK",J908-K908,"")</f>
        <v>54.0</v>
      </c>
      <c r="M908" s="16" t="str">
        <f>IF(A908="","",IF(IFERROR(AND(COUNTIF($A$6:$A$2005,A908)=1,ISNUMBER(B908),B908&gt;=DATE(2020,1,1),B908&lt;=DATE(2100,12,31),OR(C908="Online",C908="Retail",C908="Wholesale"),D908&lt;&gt;"",E908&lt;&gt;"",F908&lt;&gt;"",ISNUMBER(G908),G908&gt;0,G908=INT(G908),ISNUMBER(H908),H908&gt;=0,H908=INT(H908),ISNUMBER(I908),I908&gt;=0,I908=INT(I908)),FALSE),"OK","Check input"))</f>
        <v>OK</v>
      </c>
    </row>
    <row r="909" spans="1:13" ht="23" customHeight="1">
      <c r="A909" s="12" t="s">
        <v>955</v>
      </c>
      <c r="B909" s="13">
        <v>46261</v>
      </c>
      <c r="C909" s="12" t="s">
        <v>28</v>
      </c>
      <c r="D909" s="12" t="s">
        <v>75</v>
      </c>
      <c r="E909" s="12" t="s">
        <v>76</v>
      </c>
      <c r="F909" s="12" t="s">
        <v>31</v>
      </c>
      <c r="G909" s="14">
        <v>2</v>
      </c>
      <c r="H909" s="14">
        <v>4600</v>
      </c>
      <c r="I909" s="14">
        <v>1920</v>
      </c>
      <c r="J909" s="15">
        <f>IF(M909="OK",G909*H909/100,"")</f>
        <v>92.0</v>
      </c>
      <c r="K909" s="15">
        <f>IF(M909="OK",G909*I909/100,"")</f>
        <v>38.4</v>
      </c>
      <c r="L909" s="15">
        <f>IF(M909="OK",J909-K909,"")</f>
        <v>53.6</v>
      </c>
      <c r="M909" s="16" t="str">
        <f>IF(A909="","",IF(IFERROR(AND(COUNTIF($A$6:$A$2005,A909)=1,ISNUMBER(B909),B909&gt;=DATE(2020,1,1),B909&lt;=DATE(2100,12,31),OR(C909="Online",C909="Retail",C909="Wholesale"),D909&lt;&gt;"",E909&lt;&gt;"",F909&lt;&gt;"",ISNUMBER(G909),G909&gt;0,G909=INT(G909),ISNUMBER(H909),H909&gt;=0,H909=INT(H909),ISNUMBER(I909),I909&gt;=0,I909=INT(I909)),FALSE),"OK","Check input"))</f>
        <v>OK</v>
      </c>
    </row>
    <row r="910" spans="1:13" ht="23" customHeight="1">
      <c r="A910" s="12" t="s">
        <v>956</v>
      </c>
      <c r="B910" s="13">
        <v>46261</v>
      </c>
      <c r="C910" s="12" t="s">
        <v>28</v>
      </c>
      <c r="D910" s="12" t="s">
        <v>33</v>
      </c>
      <c r="E910" s="12" t="s">
        <v>34</v>
      </c>
      <c r="F910" s="12" t="s">
        <v>26</v>
      </c>
      <c r="G910" s="14">
        <v>4</v>
      </c>
      <c r="H910" s="14">
        <v>2800</v>
      </c>
      <c r="I910" s="14">
        <v>1100</v>
      </c>
      <c r="J910" s="15">
        <f>IF(M910="OK",G910*H910/100,"")</f>
        <v>112.0</v>
      </c>
      <c r="K910" s="15">
        <f>IF(M910="OK",G910*I910/100,"")</f>
        <v>44.0</v>
      </c>
      <c r="L910" s="15">
        <f>IF(M910="OK",J910-K910,"")</f>
        <v>68.0</v>
      </c>
      <c r="M910" s="16" t="str">
        <f>IF(A910="","",IF(IFERROR(AND(COUNTIF($A$6:$A$2005,A910)=1,ISNUMBER(B910),B910&gt;=DATE(2020,1,1),B910&lt;=DATE(2100,12,31),OR(C910="Online",C910="Retail",C910="Wholesale"),D910&lt;&gt;"",E910&lt;&gt;"",F910&lt;&gt;"",ISNUMBER(G910),G910&gt;0,G910=INT(G910),ISNUMBER(H910),H910&gt;=0,H910=INT(H910),ISNUMBER(I910),I910&gt;=0,I910=INT(I910)),FALSE),"OK","Check input"))</f>
        <v>OK</v>
      </c>
    </row>
    <row r="911" spans="1:13" ht="23" customHeight="1">
      <c r="A911" s="12" t="s">
        <v>957</v>
      </c>
      <c r="B911" s="13">
        <v>46261</v>
      </c>
      <c r="C911" s="12" t="s">
        <v>23</v>
      </c>
      <c r="D911" s="12" t="s">
        <v>65</v>
      </c>
      <c r="E911" s="12" t="s">
        <v>66</v>
      </c>
      <c r="F911" s="12" t="s">
        <v>45</v>
      </c>
      <c r="G911" s="14">
        <v>5</v>
      </c>
      <c r="H911" s="14">
        <v>2400</v>
      </c>
      <c r="I911" s="14">
        <v>980</v>
      </c>
      <c r="J911" s="15">
        <f>IF(M911="OK",G911*H911/100,"")</f>
        <v>120.0</v>
      </c>
      <c r="K911" s="15">
        <f>IF(M911="OK",G911*I911/100,"")</f>
        <v>49.0</v>
      </c>
      <c r="L911" s="15">
        <f>IF(M911="OK",J911-K911,"")</f>
        <v>71.0</v>
      </c>
      <c r="M911" s="16" t="str">
        <f>IF(A911="","",IF(IFERROR(AND(COUNTIF($A$6:$A$2005,A911)=1,ISNUMBER(B911),B911&gt;=DATE(2020,1,1),B911&lt;=DATE(2100,12,31),OR(C911="Online",C911="Retail",C911="Wholesale"),D911&lt;&gt;"",E911&lt;&gt;"",F911&lt;&gt;"",ISNUMBER(G911),G911&gt;0,G911=INT(G911),ISNUMBER(H911),H911&gt;=0,H911=INT(H911),ISNUMBER(I911),I911&gt;=0,I911=INT(I911)),FALSE),"OK","Check input"))</f>
        <v>OK</v>
      </c>
    </row>
    <row r="912" spans="1:13" ht="23" customHeight="1">
      <c r="A912" s="12" t="s">
        <v>958</v>
      </c>
      <c r="B912" s="13">
        <v>46262</v>
      </c>
      <c r="C912" s="12" t="s">
        <v>50</v>
      </c>
      <c r="D912" s="12" t="s">
        <v>65</v>
      </c>
      <c r="E912" s="12" t="s">
        <v>66</v>
      </c>
      <c r="F912" s="12" t="s">
        <v>45</v>
      </c>
      <c r="G912" s="14">
        <v>1</v>
      </c>
      <c r="H912" s="14">
        <v>2400</v>
      </c>
      <c r="I912" s="14">
        <v>980</v>
      </c>
      <c r="J912" s="15">
        <f>IF(M912="OK",G912*H912/100,"")</f>
        <v>24.0</v>
      </c>
      <c r="K912" s="15">
        <f>IF(M912="OK",G912*I912/100,"")</f>
        <v>9.8</v>
      </c>
      <c r="L912" s="15">
        <f>IF(M912="OK",J912-K912,"")</f>
        <v>14.2</v>
      </c>
      <c r="M912" s="16" t="str">
        <f>IF(A912="","",IF(IFERROR(AND(COUNTIF($A$6:$A$2005,A912)=1,ISNUMBER(B912),B912&gt;=DATE(2020,1,1),B912&lt;=DATE(2100,12,31),OR(C912="Online",C912="Retail",C912="Wholesale"),D912&lt;&gt;"",E912&lt;&gt;"",F912&lt;&gt;"",ISNUMBER(G912),G912&gt;0,G912=INT(G912),ISNUMBER(H912),H912&gt;=0,H912=INT(H912),ISNUMBER(I912),I912&gt;=0,I912=INT(I912)),FALSE),"OK","Check input"))</f>
        <v>OK</v>
      </c>
    </row>
    <row r="913" spans="1:13" ht="23" customHeight="1">
      <c r="A913" s="12" t="s">
        <v>959</v>
      </c>
      <c r="B913" s="13">
        <v>46262</v>
      </c>
      <c r="C913" s="12" t="s">
        <v>23</v>
      </c>
      <c r="D913" s="12" t="s">
        <v>69</v>
      </c>
      <c r="E913" s="12" t="s">
        <v>70</v>
      </c>
      <c r="F913" s="12" t="s">
        <v>31</v>
      </c>
      <c r="G913" s="14">
        <v>3</v>
      </c>
      <c r="H913" s="14">
        <v>3800</v>
      </c>
      <c r="I913" s="14">
        <v>1440</v>
      </c>
      <c r="J913" s="15">
        <f>IF(M913="OK",G913*H913/100,"")</f>
        <v>114.0</v>
      </c>
      <c r="K913" s="15">
        <f>IF(M913="OK",G913*I913/100,"")</f>
        <v>43.2</v>
      </c>
      <c r="L913" s="15">
        <f>IF(M913="OK",J913-K913,"")</f>
        <v>70.8</v>
      </c>
      <c r="M913" s="16" t="str">
        <f>IF(A913="","",IF(IFERROR(AND(COUNTIF($A$6:$A$2005,A913)=1,ISNUMBER(B913),B913&gt;=DATE(2020,1,1),B913&lt;=DATE(2100,12,31),OR(C913="Online",C913="Retail",C913="Wholesale"),D913&lt;&gt;"",E913&lt;&gt;"",F913&lt;&gt;"",ISNUMBER(G913),G913&gt;0,G913=INT(G913),ISNUMBER(H913),H913&gt;=0,H913=INT(H913),ISNUMBER(I913),I913&gt;=0,I913=INT(I913)),FALSE),"OK","Check input"))</f>
        <v>OK</v>
      </c>
    </row>
    <row r="914" spans="1:13" ht="23" customHeight="1">
      <c r="A914" s="12" t="s">
        <v>960</v>
      </c>
      <c r="B914" s="13">
        <v>46263</v>
      </c>
      <c r="C914" s="12" t="s">
        <v>23</v>
      </c>
      <c r="D914" s="12" t="s">
        <v>37</v>
      </c>
      <c r="E914" s="12" t="s">
        <v>38</v>
      </c>
      <c r="F914" s="12" t="s">
        <v>31</v>
      </c>
      <c r="G914" s="14">
        <v>2</v>
      </c>
      <c r="H914" s="14">
        <v>1800</v>
      </c>
      <c r="I914" s="14">
        <v>690</v>
      </c>
      <c r="J914" s="15">
        <f>IF(M914="OK",G914*H914/100,"")</f>
        <v>36.0</v>
      </c>
      <c r="K914" s="15">
        <f>IF(M914="OK",G914*I914/100,"")</f>
        <v>13.8</v>
      </c>
      <c r="L914" s="15">
        <f>IF(M914="OK",J914-K914,"")</f>
        <v>22.2</v>
      </c>
      <c r="M914" s="16" t="str">
        <f>IF(A914="","",IF(IFERROR(AND(COUNTIF($A$6:$A$2005,A914)=1,ISNUMBER(B914),B914&gt;=DATE(2020,1,1),B914&lt;=DATE(2100,12,31),OR(C914="Online",C914="Retail",C914="Wholesale"),D914&lt;&gt;"",E914&lt;&gt;"",F914&lt;&gt;"",ISNUMBER(G914),G914&gt;0,G914=INT(G914),ISNUMBER(H914),H914&gt;=0,H914=INT(H914),ISNUMBER(I914),I914&gt;=0,I914=INT(I914)),FALSE),"OK","Check input"))</f>
        <v>OK</v>
      </c>
    </row>
    <row r="915" spans="1:13" ht="23" customHeight="1">
      <c r="A915" s="12" t="s">
        <v>961</v>
      </c>
      <c r="B915" s="13">
        <v>46263</v>
      </c>
      <c r="C915" s="12" t="s">
        <v>23</v>
      </c>
      <c r="D915" s="12" t="s">
        <v>56</v>
      </c>
      <c r="E915" s="12" t="s">
        <v>57</v>
      </c>
      <c r="F915" s="12" t="s">
        <v>26</v>
      </c>
      <c r="G915" s="14">
        <v>4</v>
      </c>
      <c r="H915" s="14">
        <v>2000</v>
      </c>
      <c r="I915" s="14">
        <v>730</v>
      </c>
      <c r="J915" s="15">
        <f>IF(M915="OK",G915*H915/100,"")</f>
        <v>80.0</v>
      </c>
      <c r="K915" s="15">
        <f>IF(M915="OK",G915*I915/100,"")</f>
        <v>29.2</v>
      </c>
      <c r="L915" s="15">
        <f>IF(M915="OK",J915-K915,"")</f>
        <v>50.8</v>
      </c>
      <c r="M915" s="16" t="str">
        <f>IF(A915="","",IF(IFERROR(AND(COUNTIF($A$6:$A$2005,A915)=1,ISNUMBER(B915),B915&gt;=DATE(2020,1,1),B915&lt;=DATE(2100,12,31),OR(C915="Online",C915="Retail",C915="Wholesale"),D915&lt;&gt;"",E915&lt;&gt;"",F915&lt;&gt;"",ISNUMBER(G915),G915&gt;0,G915=INT(G915),ISNUMBER(H915),H915&gt;=0,H915=INT(H915),ISNUMBER(I915),I915&gt;=0,I915=INT(I915)),FALSE),"OK","Check input"))</f>
        <v>OK</v>
      </c>
    </row>
    <row r="916" spans="1:13" ht="23" customHeight="1">
      <c r="A916" s="12" t="s">
        <v>962</v>
      </c>
      <c r="B916" s="13">
        <v>46263</v>
      </c>
      <c r="C916" s="12" t="s">
        <v>23</v>
      </c>
      <c r="D916" s="12" t="s">
        <v>65</v>
      </c>
      <c r="E916" s="12" t="s">
        <v>66</v>
      </c>
      <c r="F916" s="12" t="s">
        <v>45</v>
      </c>
      <c r="G916" s="14">
        <v>3</v>
      </c>
      <c r="H916" s="14">
        <v>2400</v>
      </c>
      <c r="I916" s="14">
        <v>980</v>
      </c>
      <c r="J916" s="15">
        <f>IF(M916="OK",G916*H916/100,"")</f>
        <v>72.0</v>
      </c>
      <c r="K916" s="15">
        <f>IF(M916="OK",G916*I916/100,"")</f>
        <v>29.4</v>
      </c>
      <c r="L916" s="15">
        <f>IF(M916="OK",J916-K916,"")</f>
        <v>42.6</v>
      </c>
      <c r="M916" s="16" t="str">
        <f>IF(A916="","",IF(IFERROR(AND(COUNTIF($A$6:$A$2005,A916)=1,ISNUMBER(B916),B916&gt;=DATE(2020,1,1),B916&lt;=DATE(2100,12,31),OR(C916="Online",C916="Retail",C916="Wholesale"),D916&lt;&gt;"",E916&lt;&gt;"",F916&lt;&gt;"",ISNUMBER(G916),G916&gt;0,G916=INT(G916),ISNUMBER(H916),H916&gt;=0,H916=INT(H916),ISNUMBER(I916),I916&gt;=0,I916=INT(I916)),FALSE),"OK","Check input"))</f>
        <v>OK</v>
      </c>
    </row>
    <row r="917" spans="1:13" ht="23" customHeight="1">
      <c r="A917" s="12" t="s">
        <v>963</v>
      </c>
      <c r="B917" s="13">
        <v>46263</v>
      </c>
      <c r="C917" s="12" t="s">
        <v>28</v>
      </c>
      <c r="D917" s="12" t="s">
        <v>75</v>
      </c>
      <c r="E917" s="12" t="s">
        <v>76</v>
      </c>
      <c r="F917" s="12" t="s">
        <v>31</v>
      </c>
      <c r="G917" s="14">
        <v>5</v>
      </c>
      <c r="H917" s="14">
        <v>4600</v>
      </c>
      <c r="I917" s="14">
        <v>1920</v>
      </c>
      <c r="J917" s="15">
        <f>IF(M917="OK",G917*H917/100,"")</f>
        <v>230.0</v>
      </c>
      <c r="K917" s="15">
        <f>IF(M917="OK",G917*I917/100,"")</f>
        <v>96.0</v>
      </c>
      <c r="L917" s="15">
        <f>IF(M917="OK",J917-K917,"")</f>
        <v>134.0</v>
      </c>
      <c r="M917" s="16" t="str">
        <f>IF(A917="","",IF(IFERROR(AND(COUNTIF($A$6:$A$2005,A917)=1,ISNUMBER(B917),B917&gt;=DATE(2020,1,1),B917&lt;=DATE(2100,12,31),OR(C917="Online",C917="Retail",C917="Wholesale"),D917&lt;&gt;"",E917&lt;&gt;"",F917&lt;&gt;"",ISNUMBER(G917),G917&gt;0,G917=INT(G917),ISNUMBER(H917),H917&gt;=0,H917=INT(H917),ISNUMBER(I917),I917&gt;=0,I917=INT(I917)),FALSE),"OK","Check input"))</f>
        <v>OK</v>
      </c>
    </row>
    <row r="918" spans="1:13" ht="23" customHeight="1">
      <c r="A918" s="12" t="s">
        <v>964</v>
      </c>
      <c r="B918" s="13">
        <v>46263</v>
      </c>
      <c r="C918" s="12" t="s">
        <v>23</v>
      </c>
      <c r="D918" s="12" t="s">
        <v>56</v>
      </c>
      <c r="E918" s="12" t="s">
        <v>57</v>
      </c>
      <c r="F918" s="12" t="s">
        <v>26</v>
      </c>
      <c r="G918" s="14">
        <v>4</v>
      </c>
      <c r="H918" s="14">
        <v>2000</v>
      </c>
      <c r="I918" s="14">
        <v>730</v>
      </c>
      <c r="J918" s="15">
        <f>IF(M918="OK",G918*H918/100,"")</f>
        <v>80.0</v>
      </c>
      <c r="K918" s="15">
        <f>IF(M918="OK",G918*I918/100,"")</f>
        <v>29.2</v>
      </c>
      <c r="L918" s="15">
        <f>IF(M918="OK",J918-K918,"")</f>
        <v>50.8</v>
      </c>
      <c r="M918" s="16" t="str">
        <f>IF(A918="","",IF(IFERROR(AND(COUNTIF($A$6:$A$2005,A918)=1,ISNUMBER(B918),B918&gt;=DATE(2020,1,1),B918&lt;=DATE(2100,12,31),OR(C918="Online",C918="Retail",C918="Wholesale"),D918&lt;&gt;"",E918&lt;&gt;"",F918&lt;&gt;"",ISNUMBER(G918),G918&gt;0,G918=INT(G918),ISNUMBER(H918),H918&gt;=0,H918=INT(H918),ISNUMBER(I918),I918&gt;=0,I918=INT(I918)),FALSE),"OK","Check input"))</f>
        <v>OK</v>
      </c>
    </row>
    <row r="919" spans="1:13" ht="23" customHeight="1">
      <c r="A919" s="12" t="s">
        <v>965</v>
      </c>
      <c r="B919" s="13">
        <v>46263</v>
      </c>
      <c r="C919" s="12" t="s">
        <v>23</v>
      </c>
      <c r="D919" s="12" t="s">
        <v>40</v>
      </c>
      <c r="E919" s="12" t="s">
        <v>41</v>
      </c>
      <c r="F919" s="12" t="s">
        <v>26</v>
      </c>
      <c r="G919" s="14">
        <v>4</v>
      </c>
      <c r="H919" s="14">
        <v>1200</v>
      </c>
      <c r="I919" s="14">
        <v>320</v>
      </c>
      <c r="J919" s="15">
        <f>IF(M919="OK",G919*H919/100,"")</f>
        <v>48.0</v>
      </c>
      <c r="K919" s="15">
        <f>IF(M919="OK",G919*I919/100,"")</f>
        <v>12.8</v>
      </c>
      <c r="L919" s="15">
        <f>IF(M919="OK",J919-K919,"")</f>
        <v>35.2</v>
      </c>
      <c r="M919" s="16" t="str">
        <f>IF(A919="","",IF(IFERROR(AND(COUNTIF($A$6:$A$2005,A919)=1,ISNUMBER(B919),B919&gt;=DATE(2020,1,1),B919&lt;=DATE(2100,12,31),OR(C919="Online",C919="Retail",C919="Wholesale"),D919&lt;&gt;"",E919&lt;&gt;"",F919&lt;&gt;"",ISNUMBER(G919),G919&gt;0,G919=INT(G919),ISNUMBER(H919),H919&gt;=0,H919=INT(H919),ISNUMBER(I919),I919&gt;=0,I919=INT(I919)),FALSE),"OK","Check input"))</f>
        <v>OK</v>
      </c>
    </row>
    <row r="920" spans="1:13" ht="23" customHeight="1">
      <c r="A920" s="12" t="s">
        <v>966</v>
      </c>
      <c r="B920" s="13">
        <v>46263</v>
      </c>
      <c r="C920" s="12" t="s">
        <v>28</v>
      </c>
      <c r="D920" s="12" t="s">
        <v>37</v>
      </c>
      <c r="E920" s="12" t="s">
        <v>38</v>
      </c>
      <c r="F920" s="12" t="s">
        <v>31</v>
      </c>
      <c r="G920" s="14">
        <v>5</v>
      </c>
      <c r="H920" s="14">
        <v>1800</v>
      </c>
      <c r="I920" s="14">
        <v>690</v>
      </c>
      <c r="J920" s="15">
        <f>IF(M920="OK",G920*H920/100,"")</f>
        <v>90.0</v>
      </c>
      <c r="K920" s="15">
        <f>IF(M920="OK",G920*I920/100,"")</f>
        <v>34.5</v>
      </c>
      <c r="L920" s="15">
        <f>IF(M920="OK",J920-K920,"")</f>
        <v>55.5</v>
      </c>
      <c r="M920" s="16" t="str">
        <f>IF(A920="","",IF(IFERROR(AND(COUNTIF($A$6:$A$2005,A920)=1,ISNUMBER(B920),B920&gt;=DATE(2020,1,1),B920&lt;=DATE(2100,12,31),OR(C920="Online",C920="Retail",C920="Wholesale"),D920&lt;&gt;"",E920&lt;&gt;"",F920&lt;&gt;"",ISNUMBER(G920),G920&gt;0,G920=INT(G920),ISNUMBER(H920),H920&gt;=0,H920=INT(H920),ISNUMBER(I920),I920&gt;=0,I920=INT(I920)),FALSE),"OK","Check input"))</f>
        <v>OK</v>
      </c>
    </row>
    <row r="921" spans="1:13" ht="23" customHeight="1">
      <c r="A921" s="12" t="s">
        <v>967</v>
      </c>
      <c r="B921" s="13">
        <v>46263</v>
      </c>
      <c r="C921" s="12" t="s">
        <v>50</v>
      </c>
      <c r="D921" s="12" t="s">
        <v>33</v>
      </c>
      <c r="E921" s="12" t="s">
        <v>34</v>
      </c>
      <c r="F921" s="12" t="s">
        <v>26</v>
      </c>
      <c r="G921" s="14">
        <v>2</v>
      </c>
      <c r="H921" s="14">
        <v>2800</v>
      </c>
      <c r="I921" s="14">
        <v>1100</v>
      </c>
      <c r="J921" s="15">
        <f>IF(M921="OK",G921*H921/100,"")</f>
        <v>56.0</v>
      </c>
      <c r="K921" s="15">
        <f>IF(M921="OK",G921*I921/100,"")</f>
        <v>22.0</v>
      </c>
      <c r="L921" s="15">
        <f>IF(M921="OK",J921-K921,"")</f>
        <v>34.0</v>
      </c>
      <c r="M921" s="16" t="str">
        <f>IF(A921="","",IF(IFERROR(AND(COUNTIF($A$6:$A$2005,A921)=1,ISNUMBER(B921),B921&gt;=DATE(2020,1,1),B921&lt;=DATE(2100,12,31),OR(C921="Online",C921="Retail",C921="Wholesale"),D921&lt;&gt;"",E921&lt;&gt;"",F921&lt;&gt;"",ISNUMBER(G921),G921&gt;0,G921=INT(G921),ISNUMBER(H921),H921&gt;=0,H921=INT(H921),ISNUMBER(I921),I921&gt;=0,I921=INT(I921)),FALSE),"OK","Check input"))</f>
        <v>OK</v>
      </c>
    </row>
    <row r="922" spans="1:13" ht="23" customHeight="1">
      <c r="A922" s="12" t="s">
        <v>968</v>
      </c>
      <c r="B922" s="13">
        <v>46263</v>
      </c>
      <c r="C922" s="12" t="s">
        <v>23</v>
      </c>
      <c r="D922" s="12" t="s">
        <v>43</v>
      </c>
      <c r="E922" s="12" t="s">
        <v>44</v>
      </c>
      <c r="F922" s="12" t="s">
        <v>45</v>
      </c>
      <c r="G922" s="14">
        <v>5</v>
      </c>
      <c r="H922" s="14">
        <v>2200</v>
      </c>
      <c r="I922" s="14">
        <v>850</v>
      </c>
      <c r="J922" s="15">
        <f>IF(M922="OK",G922*H922/100,"")</f>
        <v>110.0</v>
      </c>
      <c r="K922" s="15">
        <f>IF(M922="OK",G922*I922/100,"")</f>
        <v>42.5</v>
      </c>
      <c r="L922" s="15">
        <f>IF(M922="OK",J922-K922,"")</f>
        <v>67.5</v>
      </c>
      <c r="M922" s="16" t="str">
        <f>IF(A922="","",IF(IFERROR(AND(COUNTIF($A$6:$A$2005,A922)=1,ISNUMBER(B922),B922&gt;=DATE(2020,1,1),B922&lt;=DATE(2100,12,31),OR(C922="Online",C922="Retail",C922="Wholesale"),D922&lt;&gt;"",E922&lt;&gt;"",F922&lt;&gt;"",ISNUMBER(G922),G922&gt;0,G922=INT(G922),ISNUMBER(H922),H922&gt;=0,H922=INT(H922),ISNUMBER(I922),I922&gt;=0,I922=INT(I922)),FALSE),"OK","Check input"))</f>
        <v>OK</v>
      </c>
    </row>
    <row r="923" spans="1:13" ht="23" customHeight="1">
      <c r="A923" s="12" t="s">
        <v>969</v>
      </c>
      <c r="B923" s="13">
        <v>46264</v>
      </c>
      <c r="C923" s="12" t="s">
        <v>23</v>
      </c>
      <c r="D923" s="12" t="s">
        <v>43</v>
      </c>
      <c r="E923" s="12" t="s">
        <v>44</v>
      </c>
      <c r="F923" s="12" t="s">
        <v>45</v>
      </c>
      <c r="G923" s="14">
        <v>4</v>
      </c>
      <c r="H923" s="14">
        <v>2200</v>
      </c>
      <c r="I923" s="14">
        <v>850</v>
      </c>
      <c r="J923" s="15">
        <f>IF(M923="OK",G923*H923/100,"")</f>
        <v>88.0</v>
      </c>
      <c r="K923" s="15">
        <f>IF(M923="OK",G923*I923/100,"")</f>
        <v>34.0</v>
      </c>
      <c r="L923" s="15">
        <f>IF(M923="OK",J923-K923,"")</f>
        <v>54.0</v>
      </c>
      <c r="M923" s="16" t="str">
        <f>IF(A923="","",IF(IFERROR(AND(COUNTIF($A$6:$A$2005,A923)=1,ISNUMBER(B923),B923&gt;=DATE(2020,1,1),B923&lt;=DATE(2100,12,31),OR(C923="Online",C923="Retail",C923="Wholesale"),D923&lt;&gt;"",E923&lt;&gt;"",F923&lt;&gt;"",ISNUMBER(G923),G923&gt;0,G923=INT(G923),ISNUMBER(H923),H923&gt;=0,H923=INT(H923),ISNUMBER(I923),I923&gt;=0,I923=INT(I923)),FALSE),"OK","Check input"))</f>
        <v>OK</v>
      </c>
    </row>
    <row r="924" spans="1:13" ht="23" customHeight="1">
      <c r="A924" s="12" t="s">
        <v>970</v>
      </c>
      <c r="B924" s="13">
        <v>46264</v>
      </c>
      <c r="C924" s="12" t="s">
        <v>23</v>
      </c>
      <c r="D924" s="12" t="s">
        <v>37</v>
      </c>
      <c r="E924" s="12" t="s">
        <v>38</v>
      </c>
      <c r="F924" s="12" t="s">
        <v>31</v>
      </c>
      <c r="G924" s="14">
        <v>4</v>
      </c>
      <c r="H924" s="14">
        <v>1800</v>
      </c>
      <c r="I924" s="14">
        <v>690</v>
      </c>
      <c r="J924" s="15">
        <f>IF(M924="OK",G924*H924/100,"")</f>
        <v>72.0</v>
      </c>
      <c r="K924" s="15">
        <f>IF(M924="OK",G924*I924/100,"")</f>
        <v>27.6</v>
      </c>
      <c r="L924" s="15">
        <f>IF(M924="OK",J924-K924,"")</f>
        <v>44.4</v>
      </c>
      <c r="M924" s="16" t="str">
        <f>IF(A924="","",IF(IFERROR(AND(COUNTIF($A$6:$A$2005,A924)=1,ISNUMBER(B924),B924&gt;=DATE(2020,1,1),B924&lt;=DATE(2100,12,31),OR(C924="Online",C924="Retail",C924="Wholesale"),D924&lt;&gt;"",E924&lt;&gt;"",F924&lt;&gt;"",ISNUMBER(G924),G924&gt;0,G924=INT(G924),ISNUMBER(H924),H924&gt;=0,H924=INT(H924),ISNUMBER(I924),I924&gt;=0,I924=INT(I924)),FALSE),"OK","Check input"))</f>
        <v>OK</v>
      </c>
    </row>
    <row r="925" spans="1:13" ht="23" customHeight="1">
      <c r="A925" s="12" t="s">
        <v>971</v>
      </c>
      <c r="B925" s="13">
        <v>46264</v>
      </c>
      <c r="C925" s="12" t="s">
        <v>28</v>
      </c>
      <c r="D925" s="12" t="s">
        <v>33</v>
      </c>
      <c r="E925" s="12" t="s">
        <v>34</v>
      </c>
      <c r="F925" s="12" t="s">
        <v>26</v>
      </c>
      <c r="G925" s="14">
        <v>5</v>
      </c>
      <c r="H925" s="14">
        <v>2800</v>
      </c>
      <c r="I925" s="14">
        <v>1100</v>
      </c>
      <c r="J925" s="15">
        <f>IF(M925="OK",G925*H925/100,"")</f>
        <v>140.0</v>
      </c>
      <c r="K925" s="15">
        <f>IF(M925="OK",G925*I925/100,"")</f>
        <v>55.0</v>
      </c>
      <c r="L925" s="15">
        <f>IF(M925="OK",J925-K925,"")</f>
        <v>85.0</v>
      </c>
      <c r="M925" s="16" t="str">
        <f>IF(A925="","",IF(IFERROR(AND(COUNTIF($A$6:$A$2005,A925)=1,ISNUMBER(B925),B925&gt;=DATE(2020,1,1),B925&lt;=DATE(2100,12,31),OR(C925="Online",C925="Retail",C925="Wholesale"),D925&lt;&gt;"",E925&lt;&gt;"",F925&lt;&gt;"",ISNUMBER(G925),G925&gt;0,G925=INT(G925),ISNUMBER(H925),H925&gt;=0,H925=INT(H925),ISNUMBER(I925),I925&gt;=0,I925=INT(I925)),FALSE),"OK","Check input"))</f>
        <v>OK</v>
      </c>
    </row>
    <row r="926" spans="1:13" ht="23" customHeight="1">
      <c r="A926" s="12" t="s">
        <v>972</v>
      </c>
      <c r="B926" s="13">
        <v>46264</v>
      </c>
      <c r="C926" s="12" t="s">
        <v>28</v>
      </c>
      <c r="D926" s="12" t="s">
        <v>47</v>
      </c>
      <c r="E926" s="12" t="s">
        <v>48</v>
      </c>
      <c r="F926" s="12" t="s">
        <v>45</v>
      </c>
      <c r="G926" s="14">
        <v>3</v>
      </c>
      <c r="H926" s="14">
        <v>1400</v>
      </c>
      <c r="I926" s="14">
        <v>410</v>
      </c>
      <c r="J926" s="15">
        <f>IF(M926="OK",G926*H926/100,"")</f>
        <v>42.0</v>
      </c>
      <c r="K926" s="15">
        <f>IF(M926="OK",G926*I926/100,"")</f>
        <v>12.3</v>
      </c>
      <c r="L926" s="15">
        <f>IF(M926="OK",J926-K926,"")</f>
        <v>29.7</v>
      </c>
      <c r="M926" s="16" t="str">
        <f>IF(A926="","",IF(IFERROR(AND(COUNTIF($A$6:$A$2005,A926)=1,ISNUMBER(B926),B926&gt;=DATE(2020,1,1),B926&lt;=DATE(2100,12,31),OR(C926="Online",C926="Retail",C926="Wholesale"),D926&lt;&gt;"",E926&lt;&gt;"",F926&lt;&gt;"",ISNUMBER(G926),G926&gt;0,G926=INT(G926),ISNUMBER(H926),H926&gt;=0,H926=INT(H926),ISNUMBER(I926),I926&gt;=0,I926=INT(I926)),FALSE),"OK","Check input"))</f>
        <v>OK</v>
      </c>
    </row>
    <row r="927" spans="1:13" ht="23" customHeight="1">
      <c r="A927" s="12" t="s">
        <v>973</v>
      </c>
      <c r="B927" s="13">
        <v>46264</v>
      </c>
      <c r="C927" s="12" t="s">
        <v>23</v>
      </c>
      <c r="D927" s="12" t="s">
        <v>33</v>
      </c>
      <c r="E927" s="12" t="s">
        <v>34</v>
      </c>
      <c r="F927" s="12" t="s">
        <v>26</v>
      </c>
      <c r="G927" s="14">
        <v>1</v>
      </c>
      <c r="H927" s="14">
        <v>2800</v>
      </c>
      <c r="I927" s="14">
        <v>1100</v>
      </c>
      <c r="J927" s="15">
        <f>IF(M927="OK",G927*H927/100,"")</f>
        <v>28.0</v>
      </c>
      <c r="K927" s="15">
        <f>IF(M927="OK",G927*I927/100,"")</f>
        <v>11.0</v>
      </c>
      <c r="L927" s="15">
        <f>IF(M927="OK",J927-K927,"")</f>
        <v>17.0</v>
      </c>
      <c r="M927" s="16" t="str">
        <f>IF(A927="","",IF(IFERROR(AND(COUNTIF($A$6:$A$2005,A927)=1,ISNUMBER(B927),B927&gt;=DATE(2020,1,1),B927&lt;=DATE(2100,12,31),OR(C927="Online",C927="Retail",C927="Wholesale"),D927&lt;&gt;"",E927&lt;&gt;"",F927&lt;&gt;"",ISNUMBER(G927),G927&gt;0,G927=INT(G927),ISNUMBER(H927),H927&gt;=0,H927=INT(H927),ISNUMBER(I927),I927&gt;=0,I927=INT(I927)),FALSE),"OK","Check input"))</f>
        <v>OK</v>
      </c>
    </row>
    <row r="928" spans="1:13" ht="23" customHeight="1">
      <c r="A928" s="12" t="s">
        <v>974</v>
      </c>
      <c r="B928" s="13">
        <v>46265</v>
      </c>
      <c r="C928" s="12" t="s">
        <v>23</v>
      </c>
      <c r="D928" s="12" t="s">
        <v>43</v>
      </c>
      <c r="E928" s="12" t="s">
        <v>44</v>
      </c>
      <c r="F928" s="12" t="s">
        <v>45</v>
      </c>
      <c r="G928" s="14">
        <v>5</v>
      </c>
      <c r="H928" s="14">
        <v>2200</v>
      </c>
      <c r="I928" s="14">
        <v>850</v>
      </c>
      <c r="J928" s="15">
        <f>IF(M928="OK",G928*H928/100,"")</f>
        <v>110.0</v>
      </c>
      <c r="K928" s="15">
        <f>IF(M928="OK",G928*I928/100,"")</f>
        <v>42.5</v>
      </c>
      <c r="L928" s="15">
        <f>IF(M928="OK",J928-K928,"")</f>
        <v>67.5</v>
      </c>
      <c r="M928" s="16" t="str">
        <f>IF(A928="","",IF(IFERROR(AND(COUNTIF($A$6:$A$2005,A928)=1,ISNUMBER(B928),B928&gt;=DATE(2020,1,1),B928&lt;=DATE(2100,12,31),OR(C928="Online",C928="Retail",C928="Wholesale"),D928&lt;&gt;"",E928&lt;&gt;"",F928&lt;&gt;"",ISNUMBER(G928),G928&gt;0,G928=INT(G928),ISNUMBER(H928),H928&gt;=0,H928=INT(H928),ISNUMBER(I928),I928&gt;=0,I928=INT(I928)),FALSE),"OK","Check input"))</f>
        <v>OK</v>
      </c>
    </row>
    <row r="929" spans="1:13" ht="23" customHeight="1">
      <c r="A929" s="12" t="s">
        <v>975</v>
      </c>
      <c r="B929" s="13">
        <v>46265</v>
      </c>
      <c r="C929" s="12" t="s">
        <v>28</v>
      </c>
      <c r="D929" s="12" t="s">
        <v>40</v>
      </c>
      <c r="E929" s="12" t="s">
        <v>41</v>
      </c>
      <c r="F929" s="12" t="s">
        <v>26</v>
      </c>
      <c r="G929" s="14">
        <v>4</v>
      </c>
      <c r="H929" s="14">
        <v>1200</v>
      </c>
      <c r="I929" s="14">
        <v>320</v>
      </c>
      <c r="J929" s="15">
        <f>IF(M929="OK",G929*H929/100,"")</f>
        <v>48.0</v>
      </c>
      <c r="K929" s="15">
        <f>IF(M929="OK",G929*I929/100,"")</f>
        <v>12.8</v>
      </c>
      <c r="L929" s="15">
        <f>IF(M929="OK",J929-K929,"")</f>
        <v>35.2</v>
      </c>
      <c r="M929" s="16" t="str">
        <f>IF(A929="","",IF(IFERROR(AND(COUNTIF($A$6:$A$2005,A929)=1,ISNUMBER(B929),B929&gt;=DATE(2020,1,1),B929&lt;=DATE(2100,12,31),OR(C929="Online",C929="Retail",C929="Wholesale"),D929&lt;&gt;"",E929&lt;&gt;"",F929&lt;&gt;"",ISNUMBER(G929),G929&gt;0,G929=INT(G929),ISNUMBER(H929),H929&gt;=0,H929=INT(H929),ISNUMBER(I929),I929&gt;=0,I929=INT(I929)),FALSE),"OK","Check input"))</f>
        <v>OK</v>
      </c>
    </row>
    <row r="930" spans="1:13" ht="23" customHeight="1">
      <c r="A930" s="12" t="s">
        <v>976</v>
      </c>
      <c r="B930" s="13">
        <v>46265</v>
      </c>
      <c r="C930" s="12" t="s">
        <v>23</v>
      </c>
      <c r="D930" s="12" t="s">
        <v>33</v>
      </c>
      <c r="E930" s="12" t="s">
        <v>34</v>
      </c>
      <c r="F930" s="12" t="s">
        <v>26</v>
      </c>
      <c r="G930" s="14">
        <v>3</v>
      </c>
      <c r="H930" s="14">
        <v>2800</v>
      </c>
      <c r="I930" s="14">
        <v>1100</v>
      </c>
      <c r="J930" s="15">
        <f>IF(M930="OK",G930*H930/100,"")</f>
        <v>84.0</v>
      </c>
      <c r="K930" s="15">
        <f>IF(M930="OK",G930*I930/100,"")</f>
        <v>33.0</v>
      </c>
      <c r="L930" s="15">
        <f>IF(M930="OK",J930-K930,"")</f>
        <v>51.0</v>
      </c>
      <c r="M930" s="16" t="str">
        <f>IF(A930="","",IF(IFERROR(AND(COUNTIF($A$6:$A$2005,A930)=1,ISNUMBER(B930),B930&gt;=DATE(2020,1,1),B930&lt;=DATE(2100,12,31),OR(C930="Online",C930="Retail",C930="Wholesale"),D930&lt;&gt;"",E930&lt;&gt;"",F930&lt;&gt;"",ISNUMBER(G930),G930&gt;0,G930=INT(G930),ISNUMBER(H930),H930&gt;=0,H930=INT(H930),ISNUMBER(I930),I930&gt;=0,I930=INT(I930)),FALSE),"OK","Check input"))</f>
        <v>OK</v>
      </c>
    </row>
    <row r="931" spans="1:13" ht="23" customHeight="1">
      <c r="A931" s="12" t="s">
        <v>977</v>
      </c>
      <c r="B931" s="13">
        <v>46265</v>
      </c>
      <c r="C931" s="12" t="s">
        <v>23</v>
      </c>
      <c r="D931" s="12" t="s">
        <v>40</v>
      </c>
      <c r="E931" s="12" t="s">
        <v>41</v>
      </c>
      <c r="F931" s="12" t="s">
        <v>26</v>
      </c>
      <c r="G931" s="14">
        <v>2</v>
      </c>
      <c r="H931" s="14">
        <v>1200</v>
      </c>
      <c r="I931" s="14">
        <v>320</v>
      </c>
      <c r="J931" s="15">
        <f>IF(M931="OK",G931*H931/100,"")</f>
        <v>24.0</v>
      </c>
      <c r="K931" s="15">
        <f>IF(M931="OK",G931*I931/100,"")</f>
        <v>6.4</v>
      </c>
      <c r="L931" s="15">
        <f>IF(M931="OK",J931-K931,"")</f>
        <v>17.6</v>
      </c>
      <c r="M931" s="16" t="str">
        <f>IF(A931="","",IF(IFERROR(AND(COUNTIF($A$6:$A$2005,A931)=1,ISNUMBER(B931),B931&gt;=DATE(2020,1,1),B931&lt;=DATE(2100,12,31),OR(C931="Online",C931="Retail",C931="Wholesale"),D931&lt;&gt;"",E931&lt;&gt;"",F931&lt;&gt;"",ISNUMBER(G931),G931&gt;0,G931=INT(G931),ISNUMBER(H931),H931&gt;=0,H931=INT(H931),ISNUMBER(I931),I931&gt;=0,I931=INT(I931)),FALSE),"OK","Check input"))</f>
        <v>OK</v>
      </c>
    </row>
    <row r="932" spans="1:13" ht="23" customHeight="1">
      <c r="A932" s="12" t="s">
        <v>978</v>
      </c>
      <c r="B932" s="13">
        <v>46265</v>
      </c>
      <c r="C932" s="12" t="s">
        <v>23</v>
      </c>
      <c r="D932" s="12" t="s">
        <v>37</v>
      </c>
      <c r="E932" s="12" t="s">
        <v>38</v>
      </c>
      <c r="F932" s="12" t="s">
        <v>31</v>
      </c>
      <c r="G932" s="14">
        <v>5</v>
      </c>
      <c r="H932" s="14">
        <v>1800</v>
      </c>
      <c r="I932" s="14">
        <v>690</v>
      </c>
      <c r="J932" s="15">
        <f>IF(M932="OK",G932*H932/100,"")</f>
        <v>90.0</v>
      </c>
      <c r="K932" s="15">
        <f>IF(M932="OK",G932*I932/100,"")</f>
        <v>34.5</v>
      </c>
      <c r="L932" s="15">
        <f>IF(M932="OK",J932-K932,"")</f>
        <v>55.5</v>
      </c>
      <c r="M932" s="16" t="str">
        <f>IF(A932="","",IF(IFERROR(AND(COUNTIF($A$6:$A$2005,A932)=1,ISNUMBER(B932),B932&gt;=DATE(2020,1,1),B932&lt;=DATE(2100,12,31),OR(C932="Online",C932="Retail",C932="Wholesale"),D932&lt;&gt;"",E932&lt;&gt;"",F932&lt;&gt;"",ISNUMBER(G932),G932&gt;0,G932=INT(G932),ISNUMBER(H932),H932&gt;=0,H932=INT(H932),ISNUMBER(I932),I932&gt;=0,I932=INT(I932)),FALSE),"OK","Check input"))</f>
        <v>OK</v>
      </c>
    </row>
    <row r="933" spans="1:13" ht="23" customHeight="1">
      <c r="A933" s="12" t="s">
        <v>979</v>
      </c>
      <c r="B933" s="13">
        <v>46265</v>
      </c>
      <c r="C933" s="12" t="s">
        <v>50</v>
      </c>
      <c r="D933" s="12" t="s">
        <v>33</v>
      </c>
      <c r="E933" s="12" t="s">
        <v>34</v>
      </c>
      <c r="F933" s="12" t="s">
        <v>26</v>
      </c>
      <c r="G933" s="14">
        <v>3</v>
      </c>
      <c r="H933" s="14">
        <v>2800</v>
      </c>
      <c r="I933" s="14">
        <v>1100</v>
      </c>
      <c r="J933" s="15">
        <f>IF(M933="OK",G933*H933/100,"")</f>
        <v>84.0</v>
      </c>
      <c r="K933" s="15">
        <f>IF(M933="OK",G933*I933/100,"")</f>
        <v>33.0</v>
      </c>
      <c r="L933" s="15">
        <f>IF(M933="OK",J933-K933,"")</f>
        <v>51.0</v>
      </c>
      <c r="M933" s="16" t="str">
        <f>IF(A933="","",IF(IFERROR(AND(COUNTIF($A$6:$A$2005,A933)=1,ISNUMBER(B933),B933&gt;=DATE(2020,1,1),B933&lt;=DATE(2100,12,31),OR(C933="Online",C933="Retail",C933="Wholesale"),D933&lt;&gt;"",E933&lt;&gt;"",F933&lt;&gt;"",ISNUMBER(G933),G933&gt;0,G933=INT(G933),ISNUMBER(H933),H933&gt;=0,H933=INT(H933),ISNUMBER(I933),I933&gt;=0,I933=INT(I933)),FALSE),"OK","Check input"))</f>
        <v>OK</v>
      </c>
    </row>
    <row r="934" spans="1:13" ht="23" customHeight="1">
      <c r="A934" s="12" t="s">
        <v>980</v>
      </c>
      <c r="B934" s="13">
        <v>46265</v>
      </c>
      <c r="C934" s="12" t="s">
        <v>28</v>
      </c>
      <c r="D934" s="12" t="s">
        <v>43</v>
      </c>
      <c r="E934" s="12" t="s">
        <v>44</v>
      </c>
      <c r="F934" s="12" t="s">
        <v>45</v>
      </c>
      <c r="G934" s="14">
        <v>3</v>
      </c>
      <c r="H934" s="14">
        <v>2200</v>
      </c>
      <c r="I934" s="14">
        <v>850</v>
      </c>
      <c r="J934" s="15">
        <f>IF(M934="OK",G934*H934/100,"")</f>
        <v>66.0</v>
      </c>
      <c r="K934" s="15">
        <f>IF(M934="OK",G934*I934/100,"")</f>
        <v>25.5</v>
      </c>
      <c r="L934" s="15">
        <f>IF(M934="OK",J934-K934,"")</f>
        <v>40.5</v>
      </c>
      <c r="M934" s="16" t="str">
        <f>IF(A934="","",IF(IFERROR(AND(COUNTIF($A$6:$A$2005,A934)=1,ISNUMBER(B934),B934&gt;=DATE(2020,1,1),B934&lt;=DATE(2100,12,31),OR(C934="Online",C934="Retail",C934="Wholesale"),D934&lt;&gt;"",E934&lt;&gt;"",F934&lt;&gt;"",ISNUMBER(G934),G934&gt;0,G934=INT(G934),ISNUMBER(H934),H934&gt;=0,H934=INT(H934),ISNUMBER(I934),I934&gt;=0,I934=INT(I934)),FALSE),"OK","Check input"))</f>
        <v>OK</v>
      </c>
    </row>
    <row r="935" spans="1:13" ht="23" customHeight="1">
      <c r="A935" s="12" t="s">
        <v>981</v>
      </c>
      <c r="B935" s="13">
        <v>46265</v>
      </c>
      <c r="C935" s="12" t="s">
        <v>23</v>
      </c>
      <c r="D935" s="12" t="s">
        <v>43</v>
      </c>
      <c r="E935" s="12" t="s">
        <v>44</v>
      </c>
      <c r="F935" s="12" t="s">
        <v>45</v>
      </c>
      <c r="G935" s="14">
        <v>3</v>
      </c>
      <c r="H935" s="14">
        <v>2200</v>
      </c>
      <c r="I935" s="14">
        <v>850</v>
      </c>
      <c r="J935" s="15">
        <f>IF(M935="OK",G935*H935/100,"")</f>
        <v>66.0</v>
      </c>
      <c r="K935" s="15">
        <f>IF(M935="OK",G935*I935/100,"")</f>
        <v>25.5</v>
      </c>
      <c r="L935" s="15">
        <f>IF(M935="OK",J935-K935,"")</f>
        <v>40.5</v>
      </c>
      <c r="M935" s="16" t="str">
        <f>IF(A935="","",IF(IFERROR(AND(COUNTIF($A$6:$A$2005,A935)=1,ISNUMBER(B935),B935&gt;=DATE(2020,1,1),B935&lt;=DATE(2100,12,31),OR(C935="Online",C935="Retail",C935="Wholesale"),D935&lt;&gt;"",E935&lt;&gt;"",F935&lt;&gt;"",ISNUMBER(G935),G935&gt;0,G935=INT(G935),ISNUMBER(H935),H935&gt;=0,H935=INT(H935),ISNUMBER(I935),I935&gt;=0,I935=INT(I935)),FALSE),"OK","Check input"))</f>
        <v>OK</v>
      </c>
    </row>
    <row r="936" spans="1:13" ht="23" customHeight="1">
      <c r="A936" s="12" t="s">
        <v>982</v>
      </c>
      <c r="B936" s="13">
        <v>46266</v>
      </c>
      <c r="C936" s="12" t="s">
        <v>28</v>
      </c>
      <c r="D936" s="12" t="s">
        <v>56</v>
      </c>
      <c r="E936" s="12" t="s">
        <v>57</v>
      </c>
      <c r="F936" s="12" t="s">
        <v>26</v>
      </c>
      <c r="G936" s="14">
        <v>5</v>
      </c>
      <c r="H936" s="14">
        <v>2000</v>
      </c>
      <c r="I936" s="14">
        <v>730</v>
      </c>
      <c r="J936" s="15">
        <f>IF(M936="OK",G936*H936/100,"")</f>
        <v>100.0</v>
      </c>
      <c r="K936" s="15">
        <f>IF(M936="OK",G936*I936/100,"")</f>
        <v>36.5</v>
      </c>
      <c r="L936" s="15">
        <f>IF(M936="OK",J936-K936,"")</f>
        <v>63.5</v>
      </c>
      <c r="M936" s="16" t="str">
        <f>IF(A936="","",IF(IFERROR(AND(COUNTIF($A$6:$A$2005,A936)=1,ISNUMBER(B936),B936&gt;=DATE(2020,1,1),B936&lt;=DATE(2100,12,31),OR(C936="Online",C936="Retail",C936="Wholesale"),D936&lt;&gt;"",E936&lt;&gt;"",F936&lt;&gt;"",ISNUMBER(G936),G936&gt;0,G936=INT(G936),ISNUMBER(H936),H936&gt;=0,H936=INT(H936),ISNUMBER(I936),I936&gt;=0,I936=INT(I936)),FALSE),"OK","Check input"))</f>
        <v>OK</v>
      </c>
    </row>
    <row r="937" spans="1:13" ht="23" customHeight="1">
      <c r="A937" s="12" t="s">
        <v>983</v>
      </c>
      <c r="B937" s="13">
        <v>46266</v>
      </c>
      <c r="C937" s="12" t="s">
        <v>28</v>
      </c>
      <c r="D937" s="12" t="s">
        <v>56</v>
      </c>
      <c r="E937" s="12" t="s">
        <v>57</v>
      </c>
      <c r="F937" s="12" t="s">
        <v>26</v>
      </c>
      <c r="G937" s="14">
        <v>2</v>
      </c>
      <c r="H937" s="14">
        <v>2000</v>
      </c>
      <c r="I937" s="14">
        <v>730</v>
      </c>
      <c r="J937" s="15">
        <f>IF(M937="OK",G937*H937/100,"")</f>
        <v>40.0</v>
      </c>
      <c r="K937" s="15">
        <f>IF(M937="OK",G937*I937/100,"")</f>
        <v>14.6</v>
      </c>
      <c r="L937" s="15">
        <f>IF(M937="OK",J937-K937,"")</f>
        <v>25.4</v>
      </c>
      <c r="M937" s="16" t="str">
        <f>IF(A937="","",IF(IFERROR(AND(COUNTIF($A$6:$A$2005,A937)=1,ISNUMBER(B937),B937&gt;=DATE(2020,1,1),B937&lt;=DATE(2100,12,31),OR(C937="Online",C937="Retail",C937="Wholesale"),D937&lt;&gt;"",E937&lt;&gt;"",F937&lt;&gt;"",ISNUMBER(G937),G937&gt;0,G937=INT(G937),ISNUMBER(H937),H937&gt;=0,H937=INT(H937),ISNUMBER(I937),I937&gt;=0,I937=INT(I937)),FALSE),"OK","Check input"))</f>
        <v>OK</v>
      </c>
    </row>
    <row r="938" spans="1:13" ht="23" customHeight="1">
      <c r="A938" s="12" t="s">
        <v>984</v>
      </c>
      <c r="B938" s="13">
        <v>46266</v>
      </c>
      <c r="C938" s="12" t="s">
        <v>28</v>
      </c>
      <c r="D938" s="12" t="s">
        <v>65</v>
      </c>
      <c r="E938" s="12" t="s">
        <v>66</v>
      </c>
      <c r="F938" s="12" t="s">
        <v>45</v>
      </c>
      <c r="G938" s="14">
        <v>3</v>
      </c>
      <c r="H938" s="14">
        <v>2400</v>
      </c>
      <c r="I938" s="14">
        <v>980</v>
      </c>
      <c r="J938" s="15">
        <f>IF(M938="OK",G938*H938/100,"")</f>
        <v>72.0</v>
      </c>
      <c r="K938" s="15">
        <f>IF(M938="OK",G938*I938/100,"")</f>
        <v>29.4</v>
      </c>
      <c r="L938" s="15">
        <f>IF(M938="OK",J938-K938,"")</f>
        <v>42.6</v>
      </c>
      <c r="M938" s="16" t="str">
        <f>IF(A938="","",IF(IFERROR(AND(COUNTIF($A$6:$A$2005,A938)=1,ISNUMBER(B938),B938&gt;=DATE(2020,1,1),B938&lt;=DATE(2100,12,31),OR(C938="Online",C938="Retail",C938="Wholesale"),D938&lt;&gt;"",E938&lt;&gt;"",F938&lt;&gt;"",ISNUMBER(G938),G938&gt;0,G938=INT(G938),ISNUMBER(H938),H938&gt;=0,H938=INT(H938),ISNUMBER(I938),I938&gt;=0,I938=INT(I938)),FALSE),"OK","Check input"))</f>
        <v>OK</v>
      </c>
    </row>
    <row r="939" spans="1:13" ht="23" customHeight="1">
      <c r="A939" s="12" t="s">
        <v>985</v>
      </c>
      <c r="B939" s="13">
        <v>46266</v>
      </c>
      <c r="C939" s="12" t="s">
        <v>28</v>
      </c>
      <c r="D939" s="12" t="s">
        <v>65</v>
      </c>
      <c r="E939" s="12" t="s">
        <v>66</v>
      </c>
      <c r="F939" s="12" t="s">
        <v>45</v>
      </c>
      <c r="G939" s="14">
        <v>3</v>
      </c>
      <c r="H939" s="14">
        <v>2400</v>
      </c>
      <c r="I939" s="14">
        <v>980</v>
      </c>
      <c r="J939" s="15">
        <f>IF(M939="OK",G939*H939/100,"")</f>
        <v>72.0</v>
      </c>
      <c r="K939" s="15">
        <f>IF(M939="OK",G939*I939/100,"")</f>
        <v>29.4</v>
      </c>
      <c r="L939" s="15">
        <f>IF(M939="OK",J939-K939,"")</f>
        <v>42.6</v>
      </c>
      <c r="M939" s="16" t="str">
        <f>IF(A939="","",IF(IFERROR(AND(COUNTIF($A$6:$A$2005,A939)=1,ISNUMBER(B939),B939&gt;=DATE(2020,1,1),B939&lt;=DATE(2100,12,31),OR(C939="Online",C939="Retail",C939="Wholesale"),D939&lt;&gt;"",E939&lt;&gt;"",F939&lt;&gt;"",ISNUMBER(G939),G939&gt;0,G939=INT(G939),ISNUMBER(H939),H939&gt;=0,H939=INT(H939),ISNUMBER(I939),I939&gt;=0,I939=INT(I939)),FALSE),"OK","Check input"))</f>
        <v>OK</v>
      </c>
    </row>
    <row r="940" spans="1:13" ht="23" customHeight="1">
      <c r="A940" s="12" t="s">
        <v>986</v>
      </c>
      <c r="B940" s="13">
        <v>46266</v>
      </c>
      <c r="C940" s="12" t="s">
        <v>23</v>
      </c>
      <c r="D940" s="12" t="s">
        <v>65</v>
      </c>
      <c r="E940" s="12" t="s">
        <v>66</v>
      </c>
      <c r="F940" s="12" t="s">
        <v>45</v>
      </c>
      <c r="G940" s="14">
        <v>2</v>
      </c>
      <c r="H940" s="14">
        <v>2400</v>
      </c>
      <c r="I940" s="14">
        <v>980</v>
      </c>
      <c r="J940" s="15">
        <f>IF(M940="OK",G940*H940/100,"")</f>
        <v>48.0</v>
      </c>
      <c r="K940" s="15">
        <f>IF(M940="OK",G940*I940/100,"")</f>
        <v>19.6</v>
      </c>
      <c r="L940" s="15">
        <f>IF(M940="OK",J940-K940,"")</f>
        <v>28.4</v>
      </c>
      <c r="M940" s="16" t="str">
        <f>IF(A940="","",IF(IFERROR(AND(COUNTIF($A$6:$A$2005,A940)=1,ISNUMBER(B940),B940&gt;=DATE(2020,1,1),B940&lt;=DATE(2100,12,31),OR(C940="Online",C940="Retail",C940="Wholesale"),D940&lt;&gt;"",E940&lt;&gt;"",F940&lt;&gt;"",ISNUMBER(G940),G940&gt;0,G940=INT(G940),ISNUMBER(H940),H940&gt;=0,H940=INT(H940),ISNUMBER(I940),I940&gt;=0,I940=INT(I940)),FALSE),"OK","Check input"))</f>
        <v>OK</v>
      </c>
    </row>
    <row r="941" spans="1:13" ht="23" customHeight="1">
      <c r="A941" s="12" t="s">
        <v>987</v>
      </c>
      <c r="B941" s="13">
        <v>46267</v>
      </c>
      <c r="C941" s="12" t="s">
        <v>28</v>
      </c>
      <c r="D941" s="12" t="s">
        <v>65</v>
      </c>
      <c r="E941" s="12" t="s">
        <v>66</v>
      </c>
      <c r="F941" s="12" t="s">
        <v>45</v>
      </c>
      <c r="G941" s="14">
        <v>1</v>
      </c>
      <c r="H941" s="14">
        <v>2400</v>
      </c>
      <c r="I941" s="14">
        <v>980</v>
      </c>
      <c r="J941" s="15">
        <f>IF(M941="OK",G941*H941/100,"")</f>
        <v>24.0</v>
      </c>
      <c r="K941" s="15">
        <f>IF(M941="OK",G941*I941/100,"")</f>
        <v>9.8</v>
      </c>
      <c r="L941" s="15">
        <f>IF(M941="OK",J941-K941,"")</f>
        <v>14.2</v>
      </c>
      <c r="M941" s="16" t="str">
        <f>IF(A941="","",IF(IFERROR(AND(COUNTIF($A$6:$A$2005,A941)=1,ISNUMBER(B941),B941&gt;=DATE(2020,1,1),B941&lt;=DATE(2100,12,31),OR(C941="Online",C941="Retail",C941="Wholesale"),D941&lt;&gt;"",E941&lt;&gt;"",F941&lt;&gt;"",ISNUMBER(G941),G941&gt;0,G941=INT(G941),ISNUMBER(H941),H941&gt;=0,H941=INT(H941),ISNUMBER(I941),I941&gt;=0,I941=INT(I941)),FALSE),"OK","Check input"))</f>
        <v>OK</v>
      </c>
    </row>
    <row r="942" spans="1:13" ht="23" customHeight="1">
      <c r="A942" s="12" t="s">
        <v>988</v>
      </c>
      <c r="B942" s="13">
        <v>46267</v>
      </c>
      <c r="C942" s="12" t="s">
        <v>23</v>
      </c>
      <c r="D942" s="12" t="s">
        <v>24</v>
      </c>
      <c r="E942" s="12" t="s">
        <v>25</v>
      </c>
      <c r="F942" s="12" t="s">
        <v>26</v>
      </c>
      <c r="G942" s="14">
        <v>3</v>
      </c>
      <c r="H942" s="14">
        <v>4200</v>
      </c>
      <c r="I942" s="14">
        <v>1780</v>
      </c>
      <c r="J942" s="15">
        <f>IF(M942="OK",G942*H942/100,"")</f>
        <v>126.0</v>
      </c>
      <c r="K942" s="15">
        <f>IF(M942="OK",G942*I942/100,"")</f>
        <v>53.4</v>
      </c>
      <c r="L942" s="15">
        <f>IF(M942="OK",J942-K942,"")</f>
        <v>72.6</v>
      </c>
      <c r="M942" s="16" t="str">
        <f>IF(A942="","",IF(IFERROR(AND(COUNTIF($A$6:$A$2005,A942)=1,ISNUMBER(B942),B942&gt;=DATE(2020,1,1),B942&lt;=DATE(2100,12,31),OR(C942="Online",C942="Retail",C942="Wholesale"),D942&lt;&gt;"",E942&lt;&gt;"",F942&lt;&gt;"",ISNUMBER(G942),G942&gt;0,G942=INT(G942),ISNUMBER(H942),H942&gt;=0,H942=INT(H942),ISNUMBER(I942),I942&gt;=0,I942=INT(I942)),FALSE),"OK","Check input"))</f>
        <v>OK</v>
      </c>
    </row>
    <row r="943" spans="1:13" ht="23" customHeight="1">
      <c r="A943" s="12" t="s">
        <v>989</v>
      </c>
      <c r="B943" s="13">
        <v>46267</v>
      </c>
      <c r="C943" s="12" t="s">
        <v>28</v>
      </c>
      <c r="D943" s="12" t="s">
        <v>47</v>
      </c>
      <c r="E943" s="12" t="s">
        <v>48</v>
      </c>
      <c r="F943" s="12" t="s">
        <v>45</v>
      </c>
      <c r="G943" s="14">
        <v>3</v>
      </c>
      <c r="H943" s="14">
        <v>1400</v>
      </c>
      <c r="I943" s="14">
        <v>410</v>
      </c>
      <c r="J943" s="15">
        <f>IF(M943="OK",G943*H943/100,"")</f>
        <v>42.0</v>
      </c>
      <c r="K943" s="15">
        <f>IF(M943="OK",G943*I943/100,"")</f>
        <v>12.3</v>
      </c>
      <c r="L943" s="15">
        <f>IF(M943="OK",J943-K943,"")</f>
        <v>29.7</v>
      </c>
      <c r="M943" s="16" t="str">
        <f>IF(A943="","",IF(IFERROR(AND(COUNTIF($A$6:$A$2005,A943)=1,ISNUMBER(B943),B943&gt;=DATE(2020,1,1),B943&lt;=DATE(2100,12,31),OR(C943="Online",C943="Retail",C943="Wholesale"),D943&lt;&gt;"",E943&lt;&gt;"",F943&lt;&gt;"",ISNUMBER(G943),G943&gt;0,G943=INT(G943),ISNUMBER(H943),H943&gt;=0,H943=INT(H943),ISNUMBER(I943),I943&gt;=0,I943=INT(I943)),FALSE),"OK","Check input"))</f>
        <v>OK</v>
      </c>
    </row>
    <row r="944" spans="1:13" ht="23" customHeight="1">
      <c r="A944" s="12" t="s">
        <v>990</v>
      </c>
      <c r="B944" s="13">
        <v>46267</v>
      </c>
      <c r="C944" s="12" t="s">
        <v>28</v>
      </c>
      <c r="D944" s="12" t="s">
        <v>56</v>
      </c>
      <c r="E944" s="12" t="s">
        <v>57</v>
      </c>
      <c r="F944" s="12" t="s">
        <v>26</v>
      </c>
      <c r="G944" s="14">
        <v>1</v>
      </c>
      <c r="H944" s="14">
        <v>2000</v>
      </c>
      <c r="I944" s="14">
        <v>730</v>
      </c>
      <c r="J944" s="15">
        <f>IF(M944="OK",G944*H944/100,"")</f>
        <v>20.0</v>
      </c>
      <c r="K944" s="15">
        <f>IF(M944="OK",G944*I944/100,"")</f>
        <v>7.3</v>
      </c>
      <c r="L944" s="15">
        <f>IF(M944="OK",J944-K944,"")</f>
        <v>12.7</v>
      </c>
      <c r="M944" s="16" t="str">
        <f>IF(A944="","",IF(IFERROR(AND(COUNTIF($A$6:$A$2005,A944)=1,ISNUMBER(B944),B944&gt;=DATE(2020,1,1),B944&lt;=DATE(2100,12,31),OR(C944="Online",C944="Retail",C944="Wholesale"),D944&lt;&gt;"",E944&lt;&gt;"",F944&lt;&gt;"",ISNUMBER(G944),G944&gt;0,G944=INT(G944),ISNUMBER(H944),H944&gt;=0,H944=INT(H944),ISNUMBER(I944),I944&gt;=0,I944=INT(I944)),FALSE),"OK","Check input"))</f>
        <v>OK</v>
      </c>
    </row>
    <row r="945" spans="1:13" ht="23" customHeight="1">
      <c r="A945" s="12" t="s">
        <v>991</v>
      </c>
      <c r="B945" s="13">
        <v>46267</v>
      </c>
      <c r="C945" s="12" t="s">
        <v>23</v>
      </c>
      <c r="D945" s="12" t="s">
        <v>69</v>
      </c>
      <c r="E945" s="12" t="s">
        <v>70</v>
      </c>
      <c r="F945" s="12" t="s">
        <v>31</v>
      </c>
      <c r="G945" s="14">
        <v>2</v>
      </c>
      <c r="H945" s="14">
        <v>3800</v>
      </c>
      <c r="I945" s="14">
        <v>1440</v>
      </c>
      <c r="J945" s="15">
        <f>IF(M945="OK",G945*H945/100,"")</f>
        <v>76.0</v>
      </c>
      <c r="K945" s="15">
        <f>IF(M945="OK",G945*I945/100,"")</f>
        <v>28.8</v>
      </c>
      <c r="L945" s="15">
        <f>IF(M945="OK",J945-K945,"")</f>
        <v>47.2</v>
      </c>
      <c r="M945" s="16" t="str">
        <f>IF(A945="","",IF(IFERROR(AND(COUNTIF($A$6:$A$2005,A945)=1,ISNUMBER(B945),B945&gt;=DATE(2020,1,1),B945&lt;=DATE(2100,12,31),OR(C945="Online",C945="Retail",C945="Wholesale"),D945&lt;&gt;"",E945&lt;&gt;"",F945&lt;&gt;"",ISNUMBER(G945),G945&gt;0,G945=INT(G945),ISNUMBER(H945),H945&gt;=0,H945=INT(H945),ISNUMBER(I945),I945&gt;=0,I945=INT(I945)),FALSE),"OK","Check input"))</f>
        <v>OK</v>
      </c>
    </row>
    <row r="946" spans="1:13" ht="23" customHeight="1">
      <c r="A946" s="12" t="s">
        <v>992</v>
      </c>
      <c r="B946" s="13">
        <v>46267</v>
      </c>
      <c r="C946" s="12" t="s">
        <v>28</v>
      </c>
      <c r="D946" s="12" t="s">
        <v>43</v>
      </c>
      <c r="E946" s="12" t="s">
        <v>44</v>
      </c>
      <c r="F946" s="12" t="s">
        <v>45</v>
      </c>
      <c r="G946" s="14">
        <v>4</v>
      </c>
      <c r="H946" s="14">
        <v>2200</v>
      </c>
      <c r="I946" s="14">
        <v>850</v>
      </c>
      <c r="J946" s="15">
        <f>IF(M946="OK",G946*H946/100,"")</f>
        <v>88.0</v>
      </c>
      <c r="K946" s="15">
        <f>IF(M946="OK",G946*I946/100,"")</f>
        <v>34.0</v>
      </c>
      <c r="L946" s="15">
        <f>IF(M946="OK",J946-K946,"")</f>
        <v>54.0</v>
      </c>
      <c r="M946" s="16" t="str">
        <f>IF(A946="","",IF(IFERROR(AND(COUNTIF($A$6:$A$2005,A946)=1,ISNUMBER(B946),B946&gt;=DATE(2020,1,1),B946&lt;=DATE(2100,12,31),OR(C946="Online",C946="Retail",C946="Wholesale"),D946&lt;&gt;"",E946&lt;&gt;"",F946&lt;&gt;"",ISNUMBER(G946),G946&gt;0,G946=INT(G946),ISNUMBER(H946),H946&gt;=0,H946=INT(H946),ISNUMBER(I946),I946&gt;=0,I946=INT(I946)),FALSE),"OK","Check input"))</f>
        <v>OK</v>
      </c>
    </row>
    <row r="947" spans="1:13" ht="23" customHeight="1">
      <c r="A947" s="12" t="s">
        <v>993</v>
      </c>
      <c r="B947" s="13">
        <v>46267</v>
      </c>
      <c r="C947" s="12" t="s">
        <v>23</v>
      </c>
      <c r="D947" s="12" t="s">
        <v>69</v>
      </c>
      <c r="E947" s="12" t="s">
        <v>70</v>
      </c>
      <c r="F947" s="12" t="s">
        <v>31</v>
      </c>
      <c r="G947" s="14">
        <v>4</v>
      </c>
      <c r="H947" s="14">
        <v>3800</v>
      </c>
      <c r="I947" s="14">
        <v>1440</v>
      </c>
      <c r="J947" s="15">
        <f>IF(M947="OK",G947*H947/100,"")</f>
        <v>152.0</v>
      </c>
      <c r="K947" s="15">
        <f>IF(M947="OK",G947*I947/100,"")</f>
        <v>57.6</v>
      </c>
      <c r="L947" s="15">
        <f>IF(M947="OK",J947-K947,"")</f>
        <v>94.4</v>
      </c>
      <c r="M947" s="16" t="str">
        <f>IF(A947="","",IF(IFERROR(AND(COUNTIF($A$6:$A$2005,A947)=1,ISNUMBER(B947),B947&gt;=DATE(2020,1,1),B947&lt;=DATE(2100,12,31),OR(C947="Online",C947="Retail",C947="Wholesale"),D947&lt;&gt;"",E947&lt;&gt;"",F947&lt;&gt;"",ISNUMBER(G947),G947&gt;0,G947=INT(G947),ISNUMBER(H947),H947&gt;=0,H947=INT(H947),ISNUMBER(I947),I947&gt;=0,I947=INT(I947)),FALSE),"OK","Check input"))</f>
        <v>OK</v>
      </c>
    </row>
    <row r="948" spans="1:13" ht="23" customHeight="1">
      <c r="A948" s="12" t="s">
        <v>994</v>
      </c>
      <c r="B948" s="13">
        <v>46267</v>
      </c>
      <c r="C948" s="12" t="s">
        <v>23</v>
      </c>
      <c r="D948" s="12" t="s">
        <v>65</v>
      </c>
      <c r="E948" s="12" t="s">
        <v>66</v>
      </c>
      <c r="F948" s="12" t="s">
        <v>45</v>
      </c>
      <c r="G948" s="14">
        <v>2</v>
      </c>
      <c r="H948" s="14">
        <v>2400</v>
      </c>
      <c r="I948" s="14">
        <v>980</v>
      </c>
      <c r="J948" s="15">
        <f>IF(M948="OK",G948*H948/100,"")</f>
        <v>48.0</v>
      </c>
      <c r="K948" s="15">
        <f>IF(M948="OK",G948*I948/100,"")</f>
        <v>19.6</v>
      </c>
      <c r="L948" s="15">
        <f>IF(M948="OK",J948-K948,"")</f>
        <v>28.4</v>
      </c>
      <c r="M948" s="16" t="str">
        <f>IF(A948="","",IF(IFERROR(AND(COUNTIF($A$6:$A$2005,A948)=1,ISNUMBER(B948),B948&gt;=DATE(2020,1,1),B948&lt;=DATE(2100,12,31),OR(C948="Online",C948="Retail",C948="Wholesale"),D948&lt;&gt;"",E948&lt;&gt;"",F948&lt;&gt;"",ISNUMBER(G948),G948&gt;0,G948=INT(G948),ISNUMBER(H948),H948&gt;=0,H948=INT(H948),ISNUMBER(I948),I948&gt;=0,I948=INT(I948)),FALSE),"OK","Check input"))</f>
        <v>OK</v>
      </c>
    </row>
    <row r="949" spans="1:13" ht="23" customHeight="1">
      <c r="A949" s="12" t="s">
        <v>995</v>
      </c>
      <c r="B949" s="13">
        <v>46268</v>
      </c>
      <c r="C949" s="12" t="s">
        <v>28</v>
      </c>
      <c r="D949" s="12" t="s">
        <v>43</v>
      </c>
      <c r="E949" s="12" t="s">
        <v>44</v>
      </c>
      <c r="F949" s="12" t="s">
        <v>45</v>
      </c>
      <c r="G949" s="14">
        <v>3</v>
      </c>
      <c r="H949" s="14">
        <v>2200</v>
      </c>
      <c r="I949" s="14">
        <v>850</v>
      </c>
      <c r="J949" s="15">
        <f>IF(M949="OK",G949*H949/100,"")</f>
        <v>66.0</v>
      </c>
      <c r="K949" s="15">
        <f>IF(M949="OK",G949*I949/100,"")</f>
        <v>25.5</v>
      </c>
      <c r="L949" s="15">
        <f>IF(M949="OK",J949-K949,"")</f>
        <v>40.5</v>
      </c>
      <c r="M949" s="16" t="str">
        <f>IF(A949="","",IF(IFERROR(AND(COUNTIF($A$6:$A$2005,A949)=1,ISNUMBER(B949),B949&gt;=DATE(2020,1,1),B949&lt;=DATE(2100,12,31),OR(C949="Online",C949="Retail",C949="Wholesale"),D949&lt;&gt;"",E949&lt;&gt;"",F949&lt;&gt;"",ISNUMBER(G949),G949&gt;0,G949=INT(G949),ISNUMBER(H949),H949&gt;=0,H949=INT(H949),ISNUMBER(I949),I949&gt;=0,I949=INT(I949)),FALSE),"OK","Check input"))</f>
        <v>OK</v>
      </c>
    </row>
    <row r="950" spans="1:13" ht="23" customHeight="1">
      <c r="A950" s="12" t="s">
        <v>996</v>
      </c>
      <c r="B950" s="13">
        <v>46268</v>
      </c>
      <c r="C950" s="12" t="s">
        <v>23</v>
      </c>
      <c r="D950" s="12" t="s">
        <v>69</v>
      </c>
      <c r="E950" s="12" t="s">
        <v>70</v>
      </c>
      <c r="F950" s="12" t="s">
        <v>31</v>
      </c>
      <c r="G950" s="14">
        <v>1</v>
      </c>
      <c r="H950" s="14">
        <v>3800</v>
      </c>
      <c r="I950" s="14">
        <v>1440</v>
      </c>
      <c r="J950" s="15">
        <f>IF(M950="OK",G950*H950/100,"")</f>
        <v>38.0</v>
      </c>
      <c r="K950" s="15">
        <f>IF(M950="OK",G950*I950/100,"")</f>
        <v>14.4</v>
      </c>
      <c r="L950" s="15">
        <f>IF(M950="OK",J950-K950,"")</f>
        <v>23.6</v>
      </c>
      <c r="M950" s="16" t="str">
        <f>IF(A950="","",IF(IFERROR(AND(COUNTIF($A$6:$A$2005,A950)=1,ISNUMBER(B950),B950&gt;=DATE(2020,1,1),B950&lt;=DATE(2100,12,31),OR(C950="Online",C950="Retail",C950="Wholesale"),D950&lt;&gt;"",E950&lt;&gt;"",F950&lt;&gt;"",ISNUMBER(G950),G950&gt;0,G950=INT(G950),ISNUMBER(H950),H950&gt;=0,H950=INT(H950),ISNUMBER(I950),I950&gt;=0,I950=INT(I950)),FALSE),"OK","Check input"))</f>
        <v>OK</v>
      </c>
    </row>
    <row r="951" spans="1:13" ht="23" customHeight="1">
      <c r="A951" s="12" t="s">
        <v>997</v>
      </c>
      <c r="B951" s="13">
        <v>46268</v>
      </c>
      <c r="C951" s="12" t="s">
        <v>23</v>
      </c>
      <c r="D951" s="12" t="s">
        <v>75</v>
      </c>
      <c r="E951" s="12" t="s">
        <v>76</v>
      </c>
      <c r="F951" s="12" t="s">
        <v>31</v>
      </c>
      <c r="G951" s="14">
        <v>1</v>
      </c>
      <c r="H951" s="14">
        <v>4600</v>
      </c>
      <c r="I951" s="14">
        <v>1920</v>
      </c>
      <c r="J951" s="15">
        <f>IF(M951="OK",G951*H951/100,"")</f>
        <v>46.0</v>
      </c>
      <c r="K951" s="15">
        <f>IF(M951="OK",G951*I951/100,"")</f>
        <v>19.2</v>
      </c>
      <c r="L951" s="15">
        <f>IF(M951="OK",J951-K951,"")</f>
        <v>26.8</v>
      </c>
      <c r="M951" s="16" t="str">
        <f>IF(A951="","",IF(IFERROR(AND(COUNTIF($A$6:$A$2005,A951)=1,ISNUMBER(B951),B951&gt;=DATE(2020,1,1),B951&lt;=DATE(2100,12,31),OR(C951="Online",C951="Retail",C951="Wholesale"),D951&lt;&gt;"",E951&lt;&gt;"",F951&lt;&gt;"",ISNUMBER(G951),G951&gt;0,G951=INT(G951),ISNUMBER(H951),H951&gt;=0,H951=INT(H951),ISNUMBER(I951),I951&gt;=0,I951=INT(I951)),FALSE),"OK","Check input"))</f>
        <v>OK</v>
      </c>
    </row>
    <row r="952" spans="1:13" ht="23" customHeight="1">
      <c r="A952" s="12" t="s">
        <v>998</v>
      </c>
      <c r="B952" s="13">
        <v>46268</v>
      </c>
      <c r="C952" s="12" t="s">
        <v>28</v>
      </c>
      <c r="D952" s="12" t="s">
        <v>56</v>
      </c>
      <c r="E952" s="12" t="s">
        <v>57</v>
      </c>
      <c r="F952" s="12" t="s">
        <v>26</v>
      </c>
      <c r="G952" s="14">
        <v>5</v>
      </c>
      <c r="H952" s="14">
        <v>2000</v>
      </c>
      <c r="I952" s="14">
        <v>730</v>
      </c>
      <c r="J952" s="15">
        <f>IF(M952="OK",G952*H952/100,"")</f>
        <v>100.0</v>
      </c>
      <c r="K952" s="15">
        <f>IF(M952="OK",G952*I952/100,"")</f>
        <v>36.5</v>
      </c>
      <c r="L952" s="15">
        <f>IF(M952="OK",J952-K952,"")</f>
        <v>63.5</v>
      </c>
      <c r="M952" s="16" t="str">
        <f>IF(A952="","",IF(IFERROR(AND(COUNTIF($A$6:$A$2005,A952)=1,ISNUMBER(B952),B952&gt;=DATE(2020,1,1),B952&lt;=DATE(2100,12,31),OR(C952="Online",C952="Retail",C952="Wholesale"),D952&lt;&gt;"",E952&lt;&gt;"",F952&lt;&gt;"",ISNUMBER(G952),G952&gt;0,G952=INT(G952),ISNUMBER(H952),H952&gt;=0,H952=INT(H952),ISNUMBER(I952),I952&gt;=0,I952=INT(I952)),FALSE),"OK","Check input"))</f>
        <v>OK</v>
      </c>
    </row>
    <row r="953" spans="1:13" ht="23" customHeight="1">
      <c r="A953" s="12" t="s">
        <v>999</v>
      </c>
      <c r="B953" s="13">
        <v>46268</v>
      </c>
      <c r="C953" s="12" t="s">
        <v>28</v>
      </c>
      <c r="D953" s="12" t="s">
        <v>47</v>
      </c>
      <c r="E953" s="12" t="s">
        <v>48</v>
      </c>
      <c r="F953" s="12" t="s">
        <v>45</v>
      </c>
      <c r="G953" s="14">
        <v>4</v>
      </c>
      <c r="H953" s="14">
        <v>1400</v>
      </c>
      <c r="I953" s="14">
        <v>410</v>
      </c>
      <c r="J953" s="15">
        <f>IF(M953="OK",G953*H953/100,"")</f>
        <v>56.0</v>
      </c>
      <c r="K953" s="15">
        <f>IF(M953="OK",G953*I953/100,"")</f>
        <v>16.4</v>
      </c>
      <c r="L953" s="15">
        <f>IF(M953="OK",J953-K953,"")</f>
        <v>39.6</v>
      </c>
      <c r="M953" s="16" t="str">
        <f>IF(A953="","",IF(IFERROR(AND(COUNTIF($A$6:$A$2005,A953)=1,ISNUMBER(B953),B953&gt;=DATE(2020,1,1),B953&lt;=DATE(2100,12,31),OR(C953="Online",C953="Retail",C953="Wholesale"),D953&lt;&gt;"",E953&lt;&gt;"",F953&lt;&gt;"",ISNUMBER(G953),G953&gt;0,G953=INT(G953),ISNUMBER(H953),H953&gt;=0,H953=INT(H953),ISNUMBER(I953),I953&gt;=0,I953=INT(I953)),FALSE),"OK","Check input"))</f>
        <v>OK</v>
      </c>
    </row>
    <row r="954" spans="1:13" ht="23" customHeight="1">
      <c r="A954" s="12" t="s">
        <v>1000</v>
      </c>
      <c r="B954" s="13">
        <v>46269</v>
      </c>
      <c r="C954" s="12" t="s">
        <v>23</v>
      </c>
      <c r="D954" s="12" t="s">
        <v>47</v>
      </c>
      <c r="E954" s="12" t="s">
        <v>48</v>
      </c>
      <c r="F954" s="12" t="s">
        <v>45</v>
      </c>
      <c r="G954" s="14">
        <v>4</v>
      </c>
      <c r="H954" s="14">
        <v>1400</v>
      </c>
      <c r="I954" s="14">
        <v>410</v>
      </c>
      <c r="J954" s="15">
        <f>IF(M954="OK",G954*H954/100,"")</f>
        <v>56.0</v>
      </c>
      <c r="K954" s="15">
        <f>IF(M954="OK",G954*I954/100,"")</f>
        <v>16.4</v>
      </c>
      <c r="L954" s="15">
        <f>IF(M954="OK",J954-K954,"")</f>
        <v>39.6</v>
      </c>
      <c r="M954" s="16" t="str">
        <f>IF(A954="","",IF(IFERROR(AND(COUNTIF($A$6:$A$2005,A954)=1,ISNUMBER(B954),B954&gt;=DATE(2020,1,1),B954&lt;=DATE(2100,12,31),OR(C954="Online",C954="Retail",C954="Wholesale"),D954&lt;&gt;"",E954&lt;&gt;"",F954&lt;&gt;"",ISNUMBER(G954),G954&gt;0,G954=INT(G954),ISNUMBER(H954),H954&gt;=0,H954=INT(H954),ISNUMBER(I954),I954&gt;=0,I954=INT(I954)),FALSE),"OK","Check input"))</f>
        <v>OK</v>
      </c>
    </row>
    <row r="955" spans="1:13" ht="23" customHeight="1">
      <c r="A955" s="12" t="s">
        <v>1001</v>
      </c>
      <c r="B955" s="13">
        <v>46269</v>
      </c>
      <c r="C955" s="12" t="s">
        <v>23</v>
      </c>
      <c r="D955" s="12" t="s">
        <v>75</v>
      </c>
      <c r="E955" s="12" t="s">
        <v>76</v>
      </c>
      <c r="F955" s="12" t="s">
        <v>31</v>
      </c>
      <c r="G955" s="14">
        <v>4</v>
      </c>
      <c r="H955" s="14">
        <v>4600</v>
      </c>
      <c r="I955" s="14">
        <v>1920</v>
      </c>
      <c r="J955" s="15">
        <f>IF(M955="OK",G955*H955/100,"")</f>
        <v>184.0</v>
      </c>
      <c r="K955" s="15">
        <f>IF(M955="OK",G955*I955/100,"")</f>
        <v>76.8</v>
      </c>
      <c r="L955" s="15">
        <f>IF(M955="OK",J955-K955,"")</f>
        <v>107.2</v>
      </c>
      <c r="M955" s="16" t="str">
        <f>IF(A955="","",IF(IFERROR(AND(COUNTIF($A$6:$A$2005,A955)=1,ISNUMBER(B955),B955&gt;=DATE(2020,1,1),B955&lt;=DATE(2100,12,31),OR(C955="Online",C955="Retail",C955="Wholesale"),D955&lt;&gt;"",E955&lt;&gt;"",F955&lt;&gt;"",ISNUMBER(G955),G955&gt;0,G955=INT(G955),ISNUMBER(H955),H955&gt;=0,H955=INT(H955),ISNUMBER(I955),I955&gt;=0,I955=INT(I955)),FALSE),"OK","Check input"))</f>
        <v>OK</v>
      </c>
    </row>
    <row r="956" spans="1:13" ht="23" customHeight="1">
      <c r="A956" s="12" t="s">
        <v>1002</v>
      </c>
      <c r="B956" s="13">
        <v>46269</v>
      </c>
      <c r="C956" s="12" t="s">
        <v>23</v>
      </c>
      <c r="D956" s="12" t="s">
        <v>37</v>
      </c>
      <c r="E956" s="12" t="s">
        <v>38</v>
      </c>
      <c r="F956" s="12" t="s">
        <v>31</v>
      </c>
      <c r="G956" s="14">
        <v>5</v>
      </c>
      <c r="H956" s="14">
        <v>1800</v>
      </c>
      <c r="I956" s="14">
        <v>690</v>
      </c>
      <c r="J956" s="15">
        <f>IF(M956="OK",G956*H956/100,"")</f>
        <v>90.0</v>
      </c>
      <c r="K956" s="15">
        <f>IF(M956="OK",G956*I956/100,"")</f>
        <v>34.5</v>
      </c>
      <c r="L956" s="15">
        <f>IF(M956="OK",J956-K956,"")</f>
        <v>55.5</v>
      </c>
      <c r="M956" s="16" t="str">
        <f>IF(A956="","",IF(IFERROR(AND(COUNTIF($A$6:$A$2005,A956)=1,ISNUMBER(B956),B956&gt;=DATE(2020,1,1),B956&lt;=DATE(2100,12,31),OR(C956="Online",C956="Retail",C956="Wholesale"),D956&lt;&gt;"",E956&lt;&gt;"",F956&lt;&gt;"",ISNUMBER(G956),G956&gt;0,G956=INT(G956),ISNUMBER(H956),H956&gt;=0,H956=INT(H956),ISNUMBER(I956),I956&gt;=0,I956=INT(I956)),FALSE),"OK","Check input"))</f>
        <v>OK</v>
      </c>
    </row>
    <row r="957" spans="1:13" ht="23" customHeight="1">
      <c r="A957" s="12" t="s">
        <v>1003</v>
      </c>
      <c r="B957" s="13">
        <v>46269</v>
      </c>
      <c r="C957" s="12" t="s">
        <v>28</v>
      </c>
      <c r="D957" s="12" t="s">
        <v>56</v>
      </c>
      <c r="E957" s="12" t="s">
        <v>57</v>
      </c>
      <c r="F957" s="12" t="s">
        <v>26</v>
      </c>
      <c r="G957" s="14">
        <v>5</v>
      </c>
      <c r="H957" s="14">
        <v>2000</v>
      </c>
      <c r="I957" s="14">
        <v>730</v>
      </c>
      <c r="J957" s="15">
        <f>IF(M957="OK",G957*H957/100,"")</f>
        <v>100.0</v>
      </c>
      <c r="K957" s="15">
        <f>IF(M957="OK",G957*I957/100,"")</f>
        <v>36.5</v>
      </c>
      <c r="L957" s="15">
        <f>IF(M957="OK",J957-K957,"")</f>
        <v>63.5</v>
      </c>
      <c r="M957" s="16" t="str">
        <f>IF(A957="","",IF(IFERROR(AND(COUNTIF($A$6:$A$2005,A957)=1,ISNUMBER(B957),B957&gt;=DATE(2020,1,1),B957&lt;=DATE(2100,12,31),OR(C957="Online",C957="Retail",C957="Wholesale"),D957&lt;&gt;"",E957&lt;&gt;"",F957&lt;&gt;"",ISNUMBER(G957),G957&gt;0,G957=INT(G957),ISNUMBER(H957),H957&gt;=0,H957=INT(H957),ISNUMBER(I957),I957&gt;=0,I957=INT(I957)),FALSE),"OK","Check input"))</f>
        <v>OK</v>
      </c>
    </row>
    <row r="958" spans="1:13" ht="23" customHeight="1">
      <c r="A958" s="12" t="s">
        <v>1004</v>
      </c>
      <c r="B958" s="13">
        <v>46269</v>
      </c>
      <c r="C958" s="12" t="s">
        <v>23</v>
      </c>
      <c r="D958" s="12" t="s">
        <v>37</v>
      </c>
      <c r="E958" s="12" t="s">
        <v>38</v>
      </c>
      <c r="F958" s="12" t="s">
        <v>31</v>
      </c>
      <c r="G958" s="14">
        <v>2</v>
      </c>
      <c r="H958" s="14">
        <v>1800</v>
      </c>
      <c r="I958" s="14">
        <v>690</v>
      </c>
      <c r="J958" s="15">
        <f>IF(M958="OK",G958*H958/100,"")</f>
        <v>36.0</v>
      </c>
      <c r="K958" s="15">
        <f>IF(M958="OK",G958*I958/100,"")</f>
        <v>13.8</v>
      </c>
      <c r="L958" s="15">
        <f>IF(M958="OK",J958-K958,"")</f>
        <v>22.2</v>
      </c>
      <c r="M958" s="16" t="str">
        <f>IF(A958="","",IF(IFERROR(AND(COUNTIF($A$6:$A$2005,A958)=1,ISNUMBER(B958),B958&gt;=DATE(2020,1,1),B958&lt;=DATE(2100,12,31),OR(C958="Online",C958="Retail",C958="Wholesale"),D958&lt;&gt;"",E958&lt;&gt;"",F958&lt;&gt;"",ISNUMBER(G958),G958&gt;0,G958=INT(G958),ISNUMBER(H958),H958&gt;=0,H958=INT(H958),ISNUMBER(I958),I958&gt;=0,I958=INT(I958)),FALSE),"OK","Check input"))</f>
        <v>OK</v>
      </c>
    </row>
    <row r="959" spans="1:13" ht="23" customHeight="1">
      <c r="A959" s="12" t="s">
        <v>1005</v>
      </c>
      <c r="B959" s="13">
        <v>46270</v>
      </c>
      <c r="C959" s="12" t="s">
        <v>28</v>
      </c>
      <c r="D959" s="12" t="s">
        <v>29</v>
      </c>
      <c r="E959" s="12" t="s">
        <v>30</v>
      </c>
      <c r="F959" s="12" t="s">
        <v>31</v>
      </c>
      <c r="G959" s="14">
        <v>4</v>
      </c>
      <c r="H959" s="14">
        <v>3200</v>
      </c>
      <c r="I959" s="14">
        <v>1350</v>
      </c>
      <c r="J959" s="15">
        <f>IF(M959="OK",G959*H959/100,"")</f>
        <v>128.0</v>
      </c>
      <c r="K959" s="15">
        <f>IF(M959="OK",G959*I959/100,"")</f>
        <v>54.0</v>
      </c>
      <c r="L959" s="15">
        <f>IF(M959="OK",J959-K959,"")</f>
        <v>74.0</v>
      </c>
      <c r="M959" s="16" t="str">
        <f>IF(A959="","",IF(IFERROR(AND(COUNTIF($A$6:$A$2005,A959)=1,ISNUMBER(B959),B959&gt;=DATE(2020,1,1),B959&lt;=DATE(2100,12,31),OR(C959="Online",C959="Retail",C959="Wholesale"),D959&lt;&gt;"",E959&lt;&gt;"",F959&lt;&gt;"",ISNUMBER(G959),G959&gt;0,G959=INT(G959),ISNUMBER(H959),H959&gt;=0,H959=INT(H959),ISNUMBER(I959),I959&gt;=0,I959=INT(I959)),FALSE),"OK","Check input"))</f>
        <v>OK</v>
      </c>
    </row>
    <row r="960" spans="1:13" ht="23" customHeight="1">
      <c r="A960" s="12" t="s">
        <v>1006</v>
      </c>
      <c r="B960" s="13">
        <v>46270</v>
      </c>
      <c r="C960" s="12" t="s">
        <v>28</v>
      </c>
      <c r="D960" s="12" t="s">
        <v>69</v>
      </c>
      <c r="E960" s="12" t="s">
        <v>70</v>
      </c>
      <c r="F960" s="12" t="s">
        <v>31</v>
      </c>
      <c r="G960" s="14">
        <v>4</v>
      </c>
      <c r="H960" s="14">
        <v>3800</v>
      </c>
      <c r="I960" s="14">
        <v>1440</v>
      </c>
      <c r="J960" s="15">
        <f>IF(M960="OK",G960*H960/100,"")</f>
        <v>152.0</v>
      </c>
      <c r="K960" s="15">
        <f>IF(M960="OK",G960*I960/100,"")</f>
        <v>57.6</v>
      </c>
      <c r="L960" s="15">
        <f>IF(M960="OK",J960-K960,"")</f>
        <v>94.4</v>
      </c>
      <c r="M960" s="16" t="str">
        <f>IF(A960="","",IF(IFERROR(AND(COUNTIF($A$6:$A$2005,A960)=1,ISNUMBER(B960),B960&gt;=DATE(2020,1,1),B960&lt;=DATE(2100,12,31),OR(C960="Online",C960="Retail",C960="Wholesale"),D960&lt;&gt;"",E960&lt;&gt;"",F960&lt;&gt;"",ISNUMBER(G960),G960&gt;0,G960=INT(G960),ISNUMBER(H960),H960&gt;=0,H960=INT(H960),ISNUMBER(I960),I960&gt;=0,I960=INT(I960)),FALSE),"OK","Check input"))</f>
        <v>OK</v>
      </c>
    </row>
    <row r="961" spans="1:13" ht="23" customHeight="1">
      <c r="A961" s="12" t="s">
        <v>1007</v>
      </c>
      <c r="B961" s="13">
        <v>46270</v>
      </c>
      <c r="C961" s="12" t="s">
        <v>28</v>
      </c>
      <c r="D961" s="12" t="s">
        <v>51</v>
      </c>
      <c r="E961" s="12" t="s">
        <v>52</v>
      </c>
      <c r="F961" s="12" t="s">
        <v>45</v>
      </c>
      <c r="G961" s="14">
        <v>5</v>
      </c>
      <c r="H961" s="14">
        <v>1600</v>
      </c>
      <c r="I961" s="14">
        <v>520</v>
      </c>
      <c r="J961" s="15">
        <f>IF(M961="OK",G961*H961/100,"")</f>
        <v>80.0</v>
      </c>
      <c r="K961" s="15">
        <f>IF(M961="OK",G961*I961/100,"")</f>
        <v>26.0</v>
      </c>
      <c r="L961" s="15">
        <f>IF(M961="OK",J961-K961,"")</f>
        <v>54.0</v>
      </c>
      <c r="M961" s="16" t="str">
        <f>IF(A961="","",IF(IFERROR(AND(COUNTIF($A$6:$A$2005,A961)=1,ISNUMBER(B961),B961&gt;=DATE(2020,1,1),B961&lt;=DATE(2100,12,31),OR(C961="Online",C961="Retail",C961="Wholesale"),D961&lt;&gt;"",E961&lt;&gt;"",F961&lt;&gt;"",ISNUMBER(G961),G961&gt;0,G961=INT(G961),ISNUMBER(H961),H961&gt;=0,H961=INT(H961),ISNUMBER(I961),I961&gt;=0,I961=INT(I961)),FALSE),"OK","Check input"))</f>
        <v>OK</v>
      </c>
    </row>
    <row r="962" spans="1:13" ht="23" customHeight="1">
      <c r="A962" s="12" t="s">
        <v>1008</v>
      </c>
      <c r="B962" s="13">
        <v>46270</v>
      </c>
      <c r="C962" s="12" t="s">
        <v>23</v>
      </c>
      <c r="D962" s="12" t="s">
        <v>69</v>
      </c>
      <c r="E962" s="12" t="s">
        <v>70</v>
      </c>
      <c r="F962" s="12" t="s">
        <v>31</v>
      </c>
      <c r="G962" s="14">
        <v>2</v>
      </c>
      <c r="H962" s="14">
        <v>3800</v>
      </c>
      <c r="I962" s="14">
        <v>1440</v>
      </c>
      <c r="J962" s="15">
        <f>IF(M962="OK",G962*H962/100,"")</f>
        <v>76.0</v>
      </c>
      <c r="K962" s="15">
        <f>IF(M962="OK",G962*I962/100,"")</f>
        <v>28.8</v>
      </c>
      <c r="L962" s="15">
        <f>IF(M962="OK",J962-K962,"")</f>
        <v>47.2</v>
      </c>
      <c r="M962" s="16" t="str">
        <f>IF(A962="","",IF(IFERROR(AND(COUNTIF($A$6:$A$2005,A962)=1,ISNUMBER(B962),B962&gt;=DATE(2020,1,1),B962&lt;=DATE(2100,12,31),OR(C962="Online",C962="Retail",C962="Wholesale"),D962&lt;&gt;"",E962&lt;&gt;"",F962&lt;&gt;"",ISNUMBER(G962),G962&gt;0,G962=INT(G962),ISNUMBER(H962),H962&gt;=0,H962=INT(H962),ISNUMBER(I962),I962&gt;=0,I962=INT(I962)),FALSE),"OK","Check input"))</f>
        <v>OK</v>
      </c>
    </row>
    <row r="963" spans="1:13" ht="23" customHeight="1">
      <c r="A963" s="12" t="s">
        <v>1009</v>
      </c>
      <c r="B963" s="13">
        <v>46270</v>
      </c>
      <c r="C963" s="12" t="s">
        <v>28</v>
      </c>
      <c r="D963" s="12" t="s">
        <v>47</v>
      </c>
      <c r="E963" s="12" t="s">
        <v>48</v>
      </c>
      <c r="F963" s="12" t="s">
        <v>45</v>
      </c>
      <c r="G963" s="14">
        <v>3</v>
      </c>
      <c r="H963" s="14">
        <v>1400</v>
      </c>
      <c r="I963" s="14">
        <v>410</v>
      </c>
      <c r="J963" s="15">
        <f>IF(M963="OK",G963*H963/100,"")</f>
        <v>42.0</v>
      </c>
      <c r="K963" s="15">
        <f>IF(M963="OK",G963*I963/100,"")</f>
        <v>12.3</v>
      </c>
      <c r="L963" s="15">
        <f>IF(M963="OK",J963-K963,"")</f>
        <v>29.7</v>
      </c>
      <c r="M963" s="16" t="str">
        <f>IF(A963="","",IF(IFERROR(AND(COUNTIF($A$6:$A$2005,A963)=1,ISNUMBER(B963),B963&gt;=DATE(2020,1,1),B963&lt;=DATE(2100,12,31),OR(C963="Online",C963="Retail",C963="Wholesale"),D963&lt;&gt;"",E963&lt;&gt;"",F963&lt;&gt;"",ISNUMBER(G963),G963&gt;0,G963=INT(G963),ISNUMBER(H963),H963&gt;=0,H963=INT(H963),ISNUMBER(I963),I963&gt;=0,I963=INT(I963)),FALSE),"OK","Check input"))</f>
        <v>OK</v>
      </c>
    </row>
    <row r="964" spans="1:13" ht="23" customHeight="1">
      <c r="A964" s="12" t="s">
        <v>1010</v>
      </c>
      <c r="B964" s="13">
        <v>46270</v>
      </c>
      <c r="C964" s="12" t="s">
        <v>23</v>
      </c>
      <c r="D964" s="12" t="s">
        <v>75</v>
      </c>
      <c r="E964" s="12" t="s">
        <v>76</v>
      </c>
      <c r="F964" s="12" t="s">
        <v>31</v>
      </c>
      <c r="G964" s="14">
        <v>2</v>
      </c>
      <c r="H964" s="14">
        <v>4600</v>
      </c>
      <c r="I964" s="14">
        <v>1920</v>
      </c>
      <c r="J964" s="15">
        <f>IF(M964="OK",G964*H964/100,"")</f>
        <v>92.0</v>
      </c>
      <c r="K964" s="15">
        <f>IF(M964="OK",G964*I964/100,"")</f>
        <v>38.4</v>
      </c>
      <c r="L964" s="15">
        <f>IF(M964="OK",J964-K964,"")</f>
        <v>53.6</v>
      </c>
      <c r="M964" s="16" t="str">
        <f>IF(A964="","",IF(IFERROR(AND(COUNTIF($A$6:$A$2005,A964)=1,ISNUMBER(B964),B964&gt;=DATE(2020,1,1),B964&lt;=DATE(2100,12,31),OR(C964="Online",C964="Retail",C964="Wholesale"),D964&lt;&gt;"",E964&lt;&gt;"",F964&lt;&gt;"",ISNUMBER(G964),G964&gt;0,G964=INT(G964),ISNUMBER(H964),H964&gt;=0,H964=INT(H964),ISNUMBER(I964),I964&gt;=0,I964=INT(I964)),FALSE),"OK","Check input"))</f>
        <v>OK</v>
      </c>
    </row>
    <row r="965" spans="1:13" ht="23" customHeight="1">
      <c r="A965" s="12" t="s">
        <v>1011</v>
      </c>
      <c r="B965" s="13">
        <v>46270</v>
      </c>
      <c r="C965" s="12" t="s">
        <v>28</v>
      </c>
      <c r="D965" s="12" t="s">
        <v>40</v>
      </c>
      <c r="E965" s="12" t="s">
        <v>41</v>
      </c>
      <c r="F965" s="12" t="s">
        <v>26</v>
      </c>
      <c r="G965" s="14">
        <v>2</v>
      </c>
      <c r="H965" s="14">
        <v>1200</v>
      </c>
      <c r="I965" s="14">
        <v>320</v>
      </c>
      <c r="J965" s="15">
        <f>IF(M965="OK",G965*H965/100,"")</f>
        <v>24.0</v>
      </c>
      <c r="K965" s="15">
        <f>IF(M965="OK",G965*I965/100,"")</f>
        <v>6.4</v>
      </c>
      <c r="L965" s="15">
        <f>IF(M965="OK",J965-K965,"")</f>
        <v>17.6</v>
      </c>
      <c r="M965" s="16" t="str">
        <f>IF(A965="","",IF(IFERROR(AND(COUNTIF($A$6:$A$2005,A965)=1,ISNUMBER(B965),B965&gt;=DATE(2020,1,1),B965&lt;=DATE(2100,12,31),OR(C965="Online",C965="Retail",C965="Wholesale"),D965&lt;&gt;"",E965&lt;&gt;"",F965&lt;&gt;"",ISNUMBER(G965),G965&gt;0,G965=INT(G965),ISNUMBER(H965),H965&gt;=0,H965=INT(H965),ISNUMBER(I965),I965&gt;=0,I965=INT(I965)),FALSE),"OK","Check input"))</f>
        <v>OK</v>
      </c>
    </row>
    <row r="966" spans="1:13" ht="23" customHeight="1">
      <c r="A966" s="12" t="s">
        <v>1012</v>
      </c>
      <c r="B966" s="13">
        <v>46270</v>
      </c>
      <c r="C966" s="12" t="s">
        <v>28</v>
      </c>
      <c r="D966" s="12" t="s">
        <v>40</v>
      </c>
      <c r="E966" s="12" t="s">
        <v>41</v>
      </c>
      <c r="F966" s="12" t="s">
        <v>26</v>
      </c>
      <c r="G966" s="14">
        <v>5</v>
      </c>
      <c r="H966" s="14">
        <v>1200</v>
      </c>
      <c r="I966" s="14">
        <v>320</v>
      </c>
      <c r="J966" s="15">
        <f>IF(M966="OK",G966*H966/100,"")</f>
        <v>60.0</v>
      </c>
      <c r="K966" s="15">
        <f>IF(M966="OK",G966*I966/100,"")</f>
        <v>16.0</v>
      </c>
      <c r="L966" s="15">
        <f>IF(M966="OK",J966-K966,"")</f>
        <v>44.0</v>
      </c>
      <c r="M966" s="16" t="str">
        <f>IF(A966="","",IF(IFERROR(AND(COUNTIF($A$6:$A$2005,A966)=1,ISNUMBER(B966),B966&gt;=DATE(2020,1,1),B966&lt;=DATE(2100,12,31),OR(C966="Online",C966="Retail",C966="Wholesale"),D966&lt;&gt;"",E966&lt;&gt;"",F966&lt;&gt;"",ISNUMBER(G966),G966&gt;0,G966=INT(G966),ISNUMBER(H966),H966&gt;=0,H966=INT(H966),ISNUMBER(I966),I966&gt;=0,I966=INT(I966)),FALSE),"OK","Check input"))</f>
        <v>OK</v>
      </c>
    </row>
    <row r="967" spans="1:13" ht="23" customHeight="1">
      <c r="A967" s="12" t="s">
        <v>1013</v>
      </c>
      <c r="B967" s="13">
        <v>46270</v>
      </c>
      <c r="C967" s="12" t="s">
        <v>23</v>
      </c>
      <c r="D967" s="12" t="s">
        <v>56</v>
      </c>
      <c r="E967" s="12" t="s">
        <v>57</v>
      </c>
      <c r="F967" s="12" t="s">
        <v>26</v>
      </c>
      <c r="G967" s="14">
        <v>2</v>
      </c>
      <c r="H967" s="14">
        <v>2000</v>
      </c>
      <c r="I967" s="14">
        <v>730</v>
      </c>
      <c r="J967" s="15">
        <f>IF(M967="OK",G967*H967/100,"")</f>
        <v>40.0</v>
      </c>
      <c r="K967" s="15">
        <f>IF(M967="OK",G967*I967/100,"")</f>
        <v>14.6</v>
      </c>
      <c r="L967" s="15">
        <f>IF(M967="OK",J967-K967,"")</f>
        <v>25.4</v>
      </c>
      <c r="M967" s="16" t="str">
        <f>IF(A967="","",IF(IFERROR(AND(COUNTIF($A$6:$A$2005,A967)=1,ISNUMBER(B967),B967&gt;=DATE(2020,1,1),B967&lt;=DATE(2100,12,31),OR(C967="Online",C967="Retail",C967="Wholesale"),D967&lt;&gt;"",E967&lt;&gt;"",F967&lt;&gt;"",ISNUMBER(G967),G967&gt;0,G967=INT(G967),ISNUMBER(H967),H967&gt;=0,H967=INT(H967),ISNUMBER(I967),I967&gt;=0,I967=INT(I967)),FALSE),"OK","Check input"))</f>
        <v>OK</v>
      </c>
    </row>
    <row r="968" spans="1:13" ht="23" customHeight="1">
      <c r="A968" s="12" t="s">
        <v>1014</v>
      </c>
      <c r="B968" s="13">
        <v>46271</v>
      </c>
      <c r="C968" s="12" t="s">
        <v>23</v>
      </c>
      <c r="D968" s="12" t="s">
        <v>29</v>
      </c>
      <c r="E968" s="12" t="s">
        <v>30</v>
      </c>
      <c r="F968" s="12" t="s">
        <v>31</v>
      </c>
      <c r="G968" s="14">
        <v>4</v>
      </c>
      <c r="H968" s="14">
        <v>3200</v>
      </c>
      <c r="I968" s="14">
        <v>1350</v>
      </c>
      <c r="J968" s="15">
        <f>IF(M968="OK",G968*H968/100,"")</f>
        <v>128.0</v>
      </c>
      <c r="K968" s="15">
        <f>IF(M968="OK",G968*I968/100,"")</f>
        <v>54.0</v>
      </c>
      <c r="L968" s="15">
        <f>IF(M968="OK",J968-K968,"")</f>
        <v>74.0</v>
      </c>
      <c r="M968" s="16" t="str">
        <f>IF(A968="","",IF(IFERROR(AND(COUNTIF($A$6:$A$2005,A968)=1,ISNUMBER(B968),B968&gt;=DATE(2020,1,1),B968&lt;=DATE(2100,12,31),OR(C968="Online",C968="Retail",C968="Wholesale"),D968&lt;&gt;"",E968&lt;&gt;"",F968&lt;&gt;"",ISNUMBER(G968),G968&gt;0,G968=INT(G968),ISNUMBER(H968),H968&gt;=0,H968=INT(H968),ISNUMBER(I968),I968&gt;=0,I968=INT(I968)),FALSE),"OK","Check input"))</f>
        <v>OK</v>
      </c>
    </row>
    <row r="969" spans="1:13" ht="23" customHeight="1">
      <c r="A969" s="12" t="s">
        <v>1015</v>
      </c>
      <c r="B969" s="13">
        <v>46271</v>
      </c>
      <c r="C969" s="12" t="s">
        <v>23</v>
      </c>
      <c r="D969" s="12" t="s">
        <v>33</v>
      </c>
      <c r="E969" s="12" t="s">
        <v>34</v>
      </c>
      <c r="F969" s="12" t="s">
        <v>26</v>
      </c>
      <c r="G969" s="14">
        <v>5</v>
      </c>
      <c r="H969" s="14">
        <v>2800</v>
      </c>
      <c r="I969" s="14">
        <v>1100</v>
      </c>
      <c r="J969" s="15">
        <f>IF(M969="OK",G969*H969/100,"")</f>
        <v>140.0</v>
      </c>
      <c r="K969" s="15">
        <f>IF(M969="OK",G969*I969/100,"")</f>
        <v>55.0</v>
      </c>
      <c r="L969" s="15">
        <f>IF(M969="OK",J969-K969,"")</f>
        <v>85.0</v>
      </c>
      <c r="M969" s="16" t="str">
        <f>IF(A969="","",IF(IFERROR(AND(COUNTIF($A$6:$A$2005,A969)=1,ISNUMBER(B969),B969&gt;=DATE(2020,1,1),B969&lt;=DATE(2100,12,31),OR(C969="Online",C969="Retail",C969="Wholesale"),D969&lt;&gt;"",E969&lt;&gt;"",F969&lt;&gt;"",ISNUMBER(G969),G969&gt;0,G969=INT(G969),ISNUMBER(H969),H969&gt;=0,H969=INT(H969),ISNUMBER(I969),I969&gt;=0,I969=INT(I969)),FALSE),"OK","Check input"))</f>
        <v>OK</v>
      </c>
    </row>
    <row r="970" spans="1:13" ht="23" customHeight="1">
      <c r="A970" s="12" t="s">
        <v>1016</v>
      </c>
      <c r="B970" s="13">
        <v>46271</v>
      </c>
      <c r="C970" s="12" t="s">
        <v>28</v>
      </c>
      <c r="D970" s="12" t="s">
        <v>40</v>
      </c>
      <c r="E970" s="12" t="s">
        <v>41</v>
      </c>
      <c r="F970" s="12" t="s">
        <v>26</v>
      </c>
      <c r="G970" s="14">
        <v>2</v>
      </c>
      <c r="H970" s="14">
        <v>1200</v>
      </c>
      <c r="I970" s="14">
        <v>320</v>
      </c>
      <c r="J970" s="15">
        <f>IF(M970="OK",G970*H970/100,"")</f>
        <v>24.0</v>
      </c>
      <c r="K970" s="15">
        <f>IF(M970="OK",G970*I970/100,"")</f>
        <v>6.4</v>
      </c>
      <c r="L970" s="15">
        <f>IF(M970="OK",J970-K970,"")</f>
        <v>17.6</v>
      </c>
      <c r="M970" s="16" t="str">
        <f>IF(A970="","",IF(IFERROR(AND(COUNTIF($A$6:$A$2005,A970)=1,ISNUMBER(B970),B970&gt;=DATE(2020,1,1),B970&lt;=DATE(2100,12,31),OR(C970="Online",C970="Retail",C970="Wholesale"),D970&lt;&gt;"",E970&lt;&gt;"",F970&lt;&gt;"",ISNUMBER(G970),G970&gt;0,G970=INT(G970),ISNUMBER(H970),H970&gt;=0,H970=INT(H970),ISNUMBER(I970),I970&gt;=0,I970=INT(I970)),FALSE),"OK","Check input"))</f>
        <v>OK</v>
      </c>
    </row>
    <row r="971" spans="1:13" ht="23" customHeight="1">
      <c r="A971" s="12" t="s">
        <v>1017</v>
      </c>
      <c r="B971" s="13">
        <v>46271</v>
      </c>
      <c r="C971" s="12" t="s">
        <v>28</v>
      </c>
      <c r="D971" s="12" t="s">
        <v>24</v>
      </c>
      <c r="E971" s="12" t="s">
        <v>25</v>
      </c>
      <c r="F971" s="12" t="s">
        <v>26</v>
      </c>
      <c r="G971" s="14">
        <v>4</v>
      </c>
      <c r="H971" s="14">
        <v>4200</v>
      </c>
      <c r="I971" s="14">
        <v>1780</v>
      </c>
      <c r="J971" s="15">
        <f>IF(M971="OK",G971*H971/100,"")</f>
        <v>168.0</v>
      </c>
      <c r="K971" s="15">
        <f>IF(M971="OK",G971*I971/100,"")</f>
        <v>71.2</v>
      </c>
      <c r="L971" s="15">
        <f>IF(M971="OK",J971-K971,"")</f>
        <v>96.8</v>
      </c>
      <c r="M971" s="16" t="str">
        <f>IF(A971="","",IF(IFERROR(AND(COUNTIF($A$6:$A$2005,A971)=1,ISNUMBER(B971),B971&gt;=DATE(2020,1,1),B971&lt;=DATE(2100,12,31),OR(C971="Online",C971="Retail",C971="Wholesale"),D971&lt;&gt;"",E971&lt;&gt;"",F971&lt;&gt;"",ISNUMBER(G971),G971&gt;0,G971=INT(G971),ISNUMBER(H971),H971&gt;=0,H971=INT(H971),ISNUMBER(I971),I971&gt;=0,I971=INT(I971)),FALSE),"OK","Check input"))</f>
        <v>OK</v>
      </c>
    </row>
    <row r="972" spans="1:13" ht="23" customHeight="1">
      <c r="A972" s="12" t="s">
        <v>1018</v>
      </c>
      <c r="B972" s="13">
        <v>46271</v>
      </c>
      <c r="C972" s="12" t="s">
        <v>23</v>
      </c>
      <c r="D972" s="12" t="s">
        <v>69</v>
      </c>
      <c r="E972" s="12" t="s">
        <v>70</v>
      </c>
      <c r="F972" s="12" t="s">
        <v>31</v>
      </c>
      <c r="G972" s="14">
        <v>3</v>
      </c>
      <c r="H972" s="14">
        <v>3800</v>
      </c>
      <c r="I972" s="14">
        <v>1440</v>
      </c>
      <c r="J972" s="15">
        <f>IF(M972="OK",G972*H972/100,"")</f>
        <v>114.0</v>
      </c>
      <c r="K972" s="15">
        <f>IF(M972="OK",G972*I972/100,"")</f>
        <v>43.2</v>
      </c>
      <c r="L972" s="15">
        <f>IF(M972="OK",J972-K972,"")</f>
        <v>70.8</v>
      </c>
      <c r="M972" s="16" t="str">
        <f>IF(A972="","",IF(IFERROR(AND(COUNTIF($A$6:$A$2005,A972)=1,ISNUMBER(B972),B972&gt;=DATE(2020,1,1),B972&lt;=DATE(2100,12,31),OR(C972="Online",C972="Retail",C972="Wholesale"),D972&lt;&gt;"",E972&lt;&gt;"",F972&lt;&gt;"",ISNUMBER(G972),G972&gt;0,G972=INT(G972),ISNUMBER(H972),H972&gt;=0,H972=INT(H972),ISNUMBER(I972),I972&gt;=0,I972=INT(I972)),FALSE),"OK","Check input"))</f>
        <v>OK</v>
      </c>
    </row>
    <row r="973" spans="1:13" ht="23" customHeight="1">
      <c r="A973" s="12" t="s">
        <v>1019</v>
      </c>
      <c r="B973" s="13">
        <v>46271</v>
      </c>
      <c r="C973" s="12" t="s">
        <v>50</v>
      </c>
      <c r="D973" s="12" t="s">
        <v>33</v>
      </c>
      <c r="E973" s="12" t="s">
        <v>34</v>
      </c>
      <c r="F973" s="12" t="s">
        <v>26</v>
      </c>
      <c r="G973" s="14">
        <v>3</v>
      </c>
      <c r="H973" s="14">
        <v>2800</v>
      </c>
      <c r="I973" s="14">
        <v>1100</v>
      </c>
      <c r="J973" s="15">
        <f>IF(M973="OK",G973*H973/100,"")</f>
        <v>84.0</v>
      </c>
      <c r="K973" s="15">
        <f>IF(M973="OK",G973*I973/100,"")</f>
        <v>33.0</v>
      </c>
      <c r="L973" s="15">
        <f>IF(M973="OK",J973-K973,"")</f>
        <v>51.0</v>
      </c>
      <c r="M973" s="16" t="str">
        <f>IF(A973="","",IF(IFERROR(AND(COUNTIF($A$6:$A$2005,A973)=1,ISNUMBER(B973),B973&gt;=DATE(2020,1,1),B973&lt;=DATE(2100,12,31),OR(C973="Online",C973="Retail",C973="Wholesale"),D973&lt;&gt;"",E973&lt;&gt;"",F973&lt;&gt;"",ISNUMBER(G973),G973&gt;0,G973=INT(G973),ISNUMBER(H973),H973&gt;=0,H973=INT(H973),ISNUMBER(I973),I973&gt;=0,I973=INT(I973)),FALSE),"OK","Check input"))</f>
        <v>OK</v>
      </c>
    </row>
    <row r="974" spans="1:13" ht="23" customHeight="1">
      <c r="A974" s="12" t="s">
        <v>1020</v>
      </c>
      <c r="B974" s="13">
        <v>46271</v>
      </c>
      <c r="C974" s="12" t="s">
        <v>28</v>
      </c>
      <c r="D974" s="12" t="s">
        <v>24</v>
      </c>
      <c r="E974" s="12" t="s">
        <v>25</v>
      </c>
      <c r="F974" s="12" t="s">
        <v>26</v>
      </c>
      <c r="G974" s="14">
        <v>5</v>
      </c>
      <c r="H974" s="14">
        <v>4200</v>
      </c>
      <c r="I974" s="14">
        <v>1780</v>
      </c>
      <c r="J974" s="15">
        <f>IF(M974="OK",G974*H974/100,"")</f>
        <v>210.0</v>
      </c>
      <c r="K974" s="15">
        <f>IF(M974="OK",G974*I974/100,"")</f>
        <v>89.0</v>
      </c>
      <c r="L974" s="15">
        <f>IF(M974="OK",J974-K974,"")</f>
        <v>121.0</v>
      </c>
      <c r="M974" s="16" t="str">
        <f>IF(A974="","",IF(IFERROR(AND(COUNTIF($A$6:$A$2005,A974)=1,ISNUMBER(B974),B974&gt;=DATE(2020,1,1),B974&lt;=DATE(2100,12,31),OR(C974="Online",C974="Retail",C974="Wholesale"),D974&lt;&gt;"",E974&lt;&gt;"",F974&lt;&gt;"",ISNUMBER(G974),G974&gt;0,G974=INT(G974),ISNUMBER(H974),H974&gt;=0,H974=INT(H974),ISNUMBER(I974),I974&gt;=0,I974=INT(I974)),FALSE),"OK","Check input"))</f>
        <v>OK</v>
      </c>
    </row>
    <row r="975" spans="1:13" ht="23" customHeight="1">
      <c r="A975" s="12" t="s">
        <v>1021</v>
      </c>
      <c r="B975" s="13">
        <v>46271</v>
      </c>
      <c r="C975" s="12" t="s">
        <v>28</v>
      </c>
      <c r="D975" s="12" t="s">
        <v>47</v>
      </c>
      <c r="E975" s="12" t="s">
        <v>48</v>
      </c>
      <c r="F975" s="12" t="s">
        <v>45</v>
      </c>
      <c r="G975" s="14">
        <v>1</v>
      </c>
      <c r="H975" s="14">
        <v>1400</v>
      </c>
      <c r="I975" s="14">
        <v>410</v>
      </c>
      <c r="J975" s="15">
        <f>IF(M975="OK",G975*H975/100,"")</f>
        <v>14.0</v>
      </c>
      <c r="K975" s="15">
        <f>IF(M975="OK",G975*I975/100,"")</f>
        <v>4.1</v>
      </c>
      <c r="L975" s="15">
        <f>IF(M975="OK",J975-K975,"")</f>
        <v>9.9</v>
      </c>
      <c r="M975" s="16" t="str">
        <f>IF(A975="","",IF(IFERROR(AND(COUNTIF($A$6:$A$2005,A975)=1,ISNUMBER(B975),B975&gt;=DATE(2020,1,1),B975&lt;=DATE(2100,12,31),OR(C975="Online",C975="Retail",C975="Wholesale"),D975&lt;&gt;"",E975&lt;&gt;"",F975&lt;&gt;"",ISNUMBER(G975),G975&gt;0,G975=INT(G975),ISNUMBER(H975),H975&gt;=0,H975=INT(H975),ISNUMBER(I975),I975&gt;=0,I975=INT(I975)),FALSE),"OK","Check input"))</f>
        <v>OK</v>
      </c>
    </row>
    <row r="976" spans="1:13" ht="23" customHeight="1">
      <c r="A976" s="12" t="s">
        <v>1022</v>
      </c>
      <c r="B976" s="13">
        <v>46271</v>
      </c>
      <c r="C976" s="12" t="s">
        <v>23</v>
      </c>
      <c r="D976" s="12" t="s">
        <v>47</v>
      </c>
      <c r="E976" s="12" t="s">
        <v>48</v>
      </c>
      <c r="F976" s="12" t="s">
        <v>45</v>
      </c>
      <c r="G976" s="14">
        <v>1</v>
      </c>
      <c r="H976" s="14">
        <v>1400</v>
      </c>
      <c r="I976" s="14">
        <v>410</v>
      </c>
      <c r="J976" s="15">
        <f>IF(M976="OK",G976*H976/100,"")</f>
        <v>14.0</v>
      </c>
      <c r="K976" s="15">
        <f>IF(M976="OK",G976*I976/100,"")</f>
        <v>4.1</v>
      </c>
      <c r="L976" s="15">
        <f>IF(M976="OK",J976-K976,"")</f>
        <v>9.9</v>
      </c>
      <c r="M976" s="16" t="str">
        <f>IF(A976="","",IF(IFERROR(AND(COUNTIF($A$6:$A$2005,A976)=1,ISNUMBER(B976),B976&gt;=DATE(2020,1,1),B976&lt;=DATE(2100,12,31),OR(C976="Online",C976="Retail",C976="Wholesale"),D976&lt;&gt;"",E976&lt;&gt;"",F976&lt;&gt;"",ISNUMBER(G976),G976&gt;0,G976=INT(G976),ISNUMBER(H976),H976&gt;=0,H976=INT(H976),ISNUMBER(I976),I976&gt;=0,I976=INT(I976)),FALSE),"OK","Check input"))</f>
        <v>OK</v>
      </c>
    </row>
    <row r="977" spans="1:13" ht="23" customHeight="1">
      <c r="A977" s="12" t="s">
        <v>1023</v>
      </c>
      <c r="B977" s="13">
        <v>46271</v>
      </c>
      <c r="C977" s="12" t="s">
        <v>23</v>
      </c>
      <c r="D977" s="12" t="s">
        <v>75</v>
      </c>
      <c r="E977" s="12" t="s">
        <v>76</v>
      </c>
      <c r="F977" s="12" t="s">
        <v>31</v>
      </c>
      <c r="G977" s="14">
        <v>2</v>
      </c>
      <c r="H977" s="14">
        <v>4600</v>
      </c>
      <c r="I977" s="14">
        <v>1920</v>
      </c>
      <c r="J977" s="15">
        <f>IF(M977="OK",G977*H977/100,"")</f>
        <v>92.0</v>
      </c>
      <c r="K977" s="15">
        <f>IF(M977="OK",G977*I977/100,"")</f>
        <v>38.4</v>
      </c>
      <c r="L977" s="15">
        <f>IF(M977="OK",J977-K977,"")</f>
        <v>53.6</v>
      </c>
      <c r="M977" s="16" t="str">
        <f>IF(A977="","",IF(IFERROR(AND(COUNTIF($A$6:$A$2005,A977)=1,ISNUMBER(B977),B977&gt;=DATE(2020,1,1),B977&lt;=DATE(2100,12,31),OR(C977="Online",C977="Retail",C977="Wholesale"),D977&lt;&gt;"",E977&lt;&gt;"",F977&lt;&gt;"",ISNUMBER(G977),G977&gt;0,G977=INT(G977),ISNUMBER(H977),H977&gt;=0,H977=INT(H977),ISNUMBER(I977),I977&gt;=0,I977=INT(I977)),FALSE),"OK","Check input"))</f>
        <v>OK</v>
      </c>
    </row>
    <row r="978" spans="1:13" ht="23" customHeight="1">
      <c r="A978" s="12" t="s">
        <v>1024</v>
      </c>
      <c r="B978" s="13">
        <v>46271</v>
      </c>
      <c r="C978" s="12" t="s">
        <v>23</v>
      </c>
      <c r="D978" s="12" t="s">
        <v>33</v>
      </c>
      <c r="E978" s="12" t="s">
        <v>34</v>
      </c>
      <c r="F978" s="12" t="s">
        <v>26</v>
      </c>
      <c r="G978" s="14">
        <v>1</v>
      </c>
      <c r="H978" s="14">
        <v>2800</v>
      </c>
      <c r="I978" s="14">
        <v>1100</v>
      </c>
      <c r="J978" s="15">
        <f>IF(M978="OK",G978*H978/100,"")</f>
        <v>28.0</v>
      </c>
      <c r="K978" s="15">
        <f>IF(M978="OK",G978*I978/100,"")</f>
        <v>11.0</v>
      </c>
      <c r="L978" s="15">
        <f>IF(M978="OK",J978-K978,"")</f>
        <v>17.0</v>
      </c>
      <c r="M978" s="16" t="str">
        <f>IF(A978="","",IF(IFERROR(AND(COUNTIF($A$6:$A$2005,A978)=1,ISNUMBER(B978),B978&gt;=DATE(2020,1,1),B978&lt;=DATE(2100,12,31),OR(C978="Online",C978="Retail",C978="Wholesale"),D978&lt;&gt;"",E978&lt;&gt;"",F978&lt;&gt;"",ISNUMBER(G978),G978&gt;0,G978=INT(G978),ISNUMBER(H978),H978&gt;=0,H978=INT(H978),ISNUMBER(I978),I978&gt;=0,I978=INT(I978)),FALSE),"OK","Check input"))</f>
        <v>OK</v>
      </c>
    </row>
    <row r="979" spans="1:13" ht="23" customHeight="1">
      <c r="A979" s="12" t="s">
        <v>1025</v>
      </c>
      <c r="B979" s="13">
        <v>46271</v>
      </c>
      <c r="C979" s="12" t="s">
        <v>28</v>
      </c>
      <c r="D979" s="12" t="s">
        <v>40</v>
      </c>
      <c r="E979" s="12" t="s">
        <v>41</v>
      </c>
      <c r="F979" s="12" t="s">
        <v>26</v>
      </c>
      <c r="G979" s="14">
        <v>5</v>
      </c>
      <c r="H979" s="14">
        <v>1200</v>
      </c>
      <c r="I979" s="14">
        <v>320</v>
      </c>
      <c r="J979" s="15">
        <f>IF(M979="OK",G979*H979/100,"")</f>
        <v>60.0</v>
      </c>
      <c r="K979" s="15">
        <f>IF(M979="OK",G979*I979/100,"")</f>
        <v>16.0</v>
      </c>
      <c r="L979" s="15">
        <f>IF(M979="OK",J979-K979,"")</f>
        <v>44.0</v>
      </c>
      <c r="M979" s="16" t="str">
        <f>IF(A979="","",IF(IFERROR(AND(COUNTIF($A$6:$A$2005,A979)=1,ISNUMBER(B979),B979&gt;=DATE(2020,1,1),B979&lt;=DATE(2100,12,31),OR(C979="Online",C979="Retail",C979="Wholesale"),D979&lt;&gt;"",E979&lt;&gt;"",F979&lt;&gt;"",ISNUMBER(G979),G979&gt;0,G979=INT(G979),ISNUMBER(H979),H979&gt;=0,H979=INT(H979),ISNUMBER(I979),I979&gt;=0,I979=INT(I979)),FALSE),"OK","Check input"))</f>
        <v>OK</v>
      </c>
    </row>
    <row r="980" spans="1:13" ht="23" customHeight="1">
      <c r="A980" s="12" t="s">
        <v>1026</v>
      </c>
      <c r="B980" s="13">
        <v>46272</v>
      </c>
      <c r="C980" s="12" t="s">
        <v>28</v>
      </c>
      <c r="D980" s="12" t="s">
        <v>37</v>
      </c>
      <c r="E980" s="12" t="s">
        <v>38</v>
      </c>
      <c r="F980" s="12" t="s">
        <v>31</v>
      </c>
      <c r="G980" s="14">
        <v>3</v>
      </c>
      <c r="H980" s="14">
        <v>1800</v>
      </c>
      <c r="I980" s="14">
        <v>690</v>
      </c>
      <c r="J980" s="15">
        <f>IF(M980="OK",G980*H980/100,"")</f>
        <v>54.0</v>
      </c>
      <c r="K980" s="15">
        <f>IF(M980="OK",G980*I980/100,"")</f>
        <v>20.7</v>
      </c>
      <c r="L980" s="15">
        <f>IF(M980="OK",J980-K980,"")</f>
        <v>33.3</v>
      </c>
      <c r="M980" s="16" t="str">
        <f>IF(A980="","",IF(IFERROR(AND(COUNTIF($A$6:$A$2005,A980)=1,ISNUMBER(B980),B980&gt;=DATE(2020,1,1),B980&lt;=DATE(2100,12,31),OR(C980="Online",C980="Retail",C980="Wholesale"),D980&lt;&gt;"",E980&lt;&gt;"",F980&lt;&gt;"",ISNUMBER(G980),G980&gt;0,G980=INT(G980),ISNUMBER(H980),H980&gt;=0,H980=INT(H980),ISNUMBER(I980),I980&gt;=0,I980=INT(I980)),FALSE),"OK","Check input"))</f>
        <v>OK</v>
      </c>
    </row>
    <row r="981" spans="1:13" ht="23" customHeight="1">
      <c r="A981" s="12" t="s">
        <v>1027</v>
      </c>
      <c r="B981" s="13">
        <v>46272</v>
      </c>
      <c r="C981" s="12" t="s">
        <v>23</v>
      </c>
      <c r="D981" s="12" t="s">
        <v>51</v>
      </c>
      <c r="E981" s="12" t="s">
        <v>52</v>
      </c>
      <c r="F981" s="12" t="s">
        <v>45</v>
      </c>
      <c r="G981" s="14">
        <v>1</v>
      </c>
      <c r="H981" s="14">
        <v>1600</v>
      </c>
      <c r="I981" s="14">
        <v>520</v>
      </c>
      <c r="J981" s="15">
        <f>IF(M981="OK",G981*H981/100,"")</f>
        <v>16.0</v>
      </c>
      <c r="K981" s="15">
        <f>IF(M981="OK",G981*I981/100,"")</f>
        <v>5.2</v>
      </c>
      <c r="L981" s="15">
        <f>IF(M981="OK",J981-K981,"")</f>
        <v>10.8</v>
      </c>
      <c r="M981" s="16" t="str">
        <f>IF(A981="","",IF(IFERROR(AND(COUNTIF($A$6:$A$2005,A981)=1,ISNUMBER(B981),B981&gt;=DATE(2020,1,1),B981&lt;=DATE(2100,12,31),OR(C981="Online",C981="Retail",C981="Wholesale"),D981&lt;&gt;"",E981&lt;&gt;"",F981&lt;&gt;"",ISNUMBER(G981),G981&gt;0,G981=INT(G981),ISNUMBER(H981),H981&gt;=0,H981=INT(H981),ISNUMBER(I981),I981&gt;=0,I981=INT(I981)),FALSE),"OK","Check input"))</f>
        <v>OK</v>
      </c>
    </row>
    <row r="982" spans="1:13" ht="23" customHeight="1">
      <c r="A982" s="12" t="s">
        <v>1028</v>
      </c>
      <c r="B982" s="13">
        <v>46272</v>
      </c>
      <c r="C982" s="12" t="s">
        <v>28</v>
      </c>
      <c r="D982" s="12" t="s">
        <v>33</v>
      </c>
      <c r="E982" s="12" t="s">
        <v>34</v>
      </c>
      <c r="F982" s="12" t="s">
        <v>26</v>
      </c>
      <c r="G982" s="14">
        <v>5</v>
      </c>
      <c r="H982" s="14">
        <v>2800</v>
      </c>
      <c r="I982" s="14">
        <v>1100</v>
      </c>
      <c r="J982" s="15">
        <f>IF(M982="OK",G982*H982/100,"")</f>
        <v>140.0</v>
      </c>
      <c r="K982" s="15">
        <f>IF(M982="OK",G982*I982/100,"")</f>
        <v>55.0</v>
      </c>
      <c r="L982" s="15">
        <f>IF(M982="OK",J982-K982,"")</f>
        <v>85.0</v>
      </c>
      <c r="M982" s="16" t="str">
        <f>IF(A982="","",IF(IFERROR(AND(COUNTIF($A$6:$A$2005,A982)=1,ISNUMBER(B982),B982&gt;=DATE(2020,1,1),B982&lt;=DATE(2100,12,31),OR(C982="Online",C982="Retail",C982="Wholesale"),D982&lt;&gt;"",E982&lt;&gt;"",F982&lt;&gt;"",ISNUMBER(G982),G982&gt;0,G982=INT(G982),ISNUMBER(H982),H982&gt;=0,H982=INT(H982),ISNUMBER(I982),I982&gt;=0,I982=INT(I982)),FALSE),"OK","Check input"))</f>
        <v>OK</v>
      </c>
    </row>
    <row r="983" spans="1:13" ht="23" customHeight="1">
      <c r="A983" s="12" t="s">
        <v>1029</v>
      </c>
      <c r="B983" s="13">
        <v>46272</v>
      </c>
      <c r="C983" s="12" t="s">
        <v>28</v>
      </c>
      <c r="D983" s="12" t="s">
        <v>47</v>
      </c>
      <c r="E983" s="12" t="s">
        <v>48</v>
      </c>
      <c r="F983" s="12" t="s">
        <v>45</v>
      </c>
      <c r="G983" s="14">
        <v>4</v>
      </c>
      <c r="H983" s="14">
        <v>1400</v>
      </c>
      <c r="I983" s="14">
        <v>410</v>
      </c>
      <c r="J983" s="15">
        <f>IF(M983="OK",G983*H983/100,"")</f>
        <v>56.0</v>
      </c>
      <c r="K983" s="15">
        <f>IF(M983="OK",G983*I983/100,"")</f>
        <v>16.4</v>
      </c>
      <c r="L983" s="15">
        <f>IF(M983="OK",J983-K983,"")</f>
        <v>39.6</v>
      </c>
      <c r="M983" s="16" t="str">
        <f>IF(A983="","",IF(IFERROR(AND(COUNTIF($A$6:$A$2005,A983)=1,ISNUMBER(B983),B983&gt;=DATE(2020,1,1),B983&lt;=DATE(2100,12,31),OR(C983="Online",C983="Retail",C983="Wholesale"),D983&lt;&gt;"",E983&lt;&gt;"",F983&lt;&gt;"",ISNUMBER(G983),G983&gt;0,G983=INT(G983),ISNUMBER(H983),H983&gt;=0,H983=INT(H983),ISNUMBER(I983),I983&gt;=0,I983=INT(I983)),FALSE),"OK","Check input"))</f>
        <v>OK</v>
      </c>
    </row>
    <row r="984" spans="1:13" ht="23" customHeight="1">
      <c r="A984" s="12" t="s">
        <v>1030</v>
      </c>
      <c r="B984" s="13">
        <v>46272</v>
      </c>
      <c r="C984" s="12" t="s">
        <v>23</v>
      </c>
      <c r="D984" s="12" t="s">
        <v>56</v>
      </c>
      <c r="E984" s="12" t="s">
        <v>57</v>
      </c>
      <c r="F984" s="12" t="s">
        <v>26</v>
      </c>
      <c r="G984" s="14">
        <v>2</v>
      </c>
      <c r="H984" s="14">
        <v>2000</v>
      </c>
      <c r="I984" s="14">
        <v>730</v>
      </c>
      <c r="J984" s="15">
        <f>IF(M984="OK",G984*H984/100,"")</f>
        <v>40.0</v>
      </c>
      <c r="K984" s="15">
        <f>IF(M984="OK",G984*I984/100,"")</f>
        <v>14.6</v>
      </c>
      <c r="L984" s="15">
        <f>IF(M984="OK",J984-K984,"")</f>
        <v>25.4</v>
      </c>
      <c r="M984" s="16" t="str">
        <f>IF(A984="","",IF(IFERROR(AND(COUNTIF($A$6:$A$2005,A984)=1,ISNUMBER(B984),B984&gt;=DATE(2020,1,1),B984&lt;=DATE(2100,12,31),OR(C984="Online",C984="Retail",C984="Wholesale"),D984&lt;&gt;"",E984&lt;&gt;"",F984&lt;&gt;"",ISNUMBER(G984),G984&gt;0,G984=INT(G984),ISNUMBER(H984),H984&gt;=0,H984=INT(H984),ISNUMBER(I984),I984&gt;=0,I984=INT(I984)),FALSE),"OK","Check input"))</f>
        <v>OK</v>
      </c>
    </row>
    <row r="985" spans="1:13" ht="23" customHeight="1">
      <c r="A985" s="12" t="s">
        <v>1031</v>
      </c>
      <c r="B985" s="13">
        <v>46272</v>
      </c>
      <c r="C985" s="12" t="s">
        <v>28</v>
      </c>
      <c r="D985" s="12" t="s">
        <v>24</v>
      </c>
      <c r="E985" s="12" t="s">
        <v>25</v>
      </c>
      <c r="F985" s="12" t="s">
        <v>26</v>
      </c>
      <c r="G985" s="14">
        <v>2</v>
      </c>
      <c r="H985" s="14">
        <v>4200</v>
      </c>
      <c r="I985" s="14">
        <v>1780</v>
      </c>
      <c r="J985" s="15">
        <f>IF(M985="OK",G985*H985/100,"")</f>
        <v>84.0</v>
      </c>
      <c r="K985" s="15">
        <f>IF(M985="OK",G985*I985/100,"")</f>
        <v>35.6</v>
      </c>
      <c r="L985" s="15">
        <f>IF(M985="OK",J985-K985,"")</f>
        <v>48.4</v>
      </c>
      <c r="M985" s="16" t="str">
        <f>IF(A985="","",IF(IFERROR(AND(COUNTIF($A$6:$A$2005,A985)=1,ISNUMBER(B985),B985&gt;=DATE(2020,1,1),B985&lt;=DATE(2100,12,31),OR(C985="Online",C985="Retail",C985="Wholesale"),D985&lt;&gt;"",E985&lt;&gt;"",F985&lt;&gt;"",ISNUMBER(G985),G985&gt;0,G985=INT(G985),ISNUMBER(H985),H985&gt;=0,H985=INT(H985),ISNUMBER(I985),I985&gt;=0,I985=INT(I985)),FALSE),"OK","Check input"))</f>
        <v>OK</v>
      </c>
    </row>
    <row r="986" spans="1:13" ht="23" customHeight="1">
      <c r="A986" s="12" t="s">
        <v>1032</v>
      </c>
      <c r="B986" s="13">
        <v>46272</v>
      </c>
      <c r="C986" s="12" t="s">
        <v>50</v>
      </c>
      <c r="D986" s="12" t="s">
        <v>51</v>
      </c>
      <c r="E986" s="12" t="s">
        <v>52</v>
      </c>
      <c r="F986" s="12" t="s">
        <v>45</v>
      </c>
      <c r="G986" s="14">
        <v>2</v>
      </c>
      <c r="H986" s="14">
        <v>1600</v>
      </c>
      <c r="I986" s="14">
        <v>520</v>
      </c>
      <c r="J986" s="15">
        <f>IF(M986="OK",G986*H986/100,"")</f>
        <v>32.0</v>
      </c>
      <c r="K986" s="15">
        <f>IF(M986="OK",G986*I986/100,"")</f>
        <v>10.4</v>
      </c>
      <c r="L986" s="15">
        <f>IF(M986="OK",J986-K986,"")</f>
        <v>21.6</v>
      </c>
      <c r="M986" s="16" t="str">
        <f>IF(A986="","",IF(IFERROR(AND(COUNTIF($A$6:$A$2005,A986)=1,ISNUMBER(B986),B986&gt;=DATE(2020,1,1),B986&lt;=DATE(2100,12,31),OR(C986="Online",C986="Retail",C986="Wholesale"),D986&lt;&gt;"",E986&lt;&gt;"",F986&lt;&gt;"",ISNUMBER(G986),G986&gt;0,G986=INT(G986),ISNUMBER(H986),H986&gt;=0,H986=INT(H986),ISNUMBER(I986),I986&gt;=0,I986=INT(I986)),FALSE),"OK","Check input"))</f>
        <v>OK</v>
      </c>
    </row>
    <row r="987" spans="1:13" ht="23" customHeight="1">
      <c r="A987" s="12" t="s">
        <v>1033</v>
      </c>
      <c r="B987" s="13">
        <v>46272</v>
      </c>
      <c r="C987" s="12" t="s">
        <v>28</v>
      </c>
      <c r="D987" s="12" t="s">
        <v>56</v>
      </c>
      <c r="E987" s="12" t="s">
        <v>57</v>
      </c>
      <c r="F987" s="12" t="s">
        <v>26</v>
      </c>
      <c r="G987" s="14">
        <v>1</v>
      </c>
      <c r="H987" s="14">
        <v>2000</v>
      </c>
      <c r="I987" s="14">
        <v>730</v>
      </c>
      <c r="J987" s="15">
        <f>IF(M987="OK",G987*H987/100,"")</f>
        <v>20.0</v>
      </c>
      <c r="K987" s="15">
        <f>IF(M987="OK",G987*I987/100,"")</f>
        <v>7.3</v>
      </c>
      <c r="L987" s="15">
        <f>IF(M987="OK",J987-K987,"")</f>
        <v>12.7</v>
      </c>
      <c r="M987" s="16" t="str">
        <f>IF(A987="","",IF(IFERROR(AND(COUNTIF($A$6:$A$2005,A987)=1,ISNUMBER(B987),B987&gt;=DATE(2020,1,1),B987&lt;=DATE(2100,12,31),OR(C987="Online",C987="Retail",C987="Wholesale"),D987&lt;&gt;"",E987&lt;&gt;"",F987&lt;&gt;"",ISNUMBER(G987),G987&gt;0,G987=INT(G987),ISNUMBER(H987),H987&gt;=0,H987=INT(H987),ISNUMBER(I987),I987&gt;=0,I987=INT(I987)),FALSE),"OK","Check input"))</f>
        <v>OK</v>
      </c>
    </row>
    <row r="988" spans="1:13" ht="23" customHeight="1">
      <c r="A988" s="12" t="s">
        <v>1034</v>
      </c>
      <c r="B988" s="13">
        <v>46272</v>
      </c>
      <c r="C988" s="12" t="s">
        <v>50</v>
      </c>
      <c r="D988" s="12" t="s">
        <v>75</v>
      </c>
      <c r="E988" s="12" t="s">
        <v>76</v>
      </c>
      <c r="F988" s="12" t="s">
        <v>31</v>
      </c>
      <c r="G988" s="14">
        <v>1</v>
      </c>
      <c r="H988" s="14">
        <v>4600</v>
      </c>
      <c r="I988" s="14">
        <v>1920</v>
      </c>
      <c r="J988" s="15">
        <f>IF(M988="OK",G988*H988/100,"")</f>
        <v>46.0</v>
      </c>
      <c r="K988" s="15">
        <f>IF(M988="OK",G988*I988/100,"")</f>
        <v>19.2</v>
      </c>
      <c r="L988" s="15">
        <f>IF(M988="OK",J988-K988,"")</f>
        <v>26.8</v>
      </c>
      <c r="M988" s="16" t="str">
        <f>IF(A988="","",IF(IFERROR(AND(COUNTIF($A$6:$A$2005,A988)=1,ISNUMBER(B988),B988&gt;=DATE(2020,1,1),B988&lt;=DATE(2100,12,31),OR(C988="Online",C988="Retail",C988="Wholesale"),D988&lt;&gt;"",E988&lt;&gt;"",F988&lt;&gt;"",ISNUMBER(G988),G988&gt;0,G988=INT(G988),ISNUMBER(H988),H988&gt;=0,H988=INT(H988),ISNUMBER(I988),I988&gt;=0,I988=INT(I988)),FALSE),"OK","Check input"))</f>
        <v>OK</v>
      </c>
    </row>
    <row r="989" spans="1:13" ht="23" customHeight="1">
      <c r="A989" s="12" t="s">
        <v>1035</v>
      </c>
      <c r="B989" s="13">
        <v>46272</v>
      </c>
      <c r="C989" s="12" t="s">
        <v>23</v>
      </c>
      <c r="D989" s="12" t="s">
        <v>47</v>
      </c>
      <c r="E989" s="12" t="s">
        <v>48</v>
      </c>
      <c r="F989" s="12" t="s">
        <v>45</v>
      </c>
      <c r="G989" s="14">
        <v>5</v>
      </c>
      <c r="H989" s="14">
        <v>1400</v>
      </c>
      <c r="I989" s="14">
        <v>410</v>
      </c>
      <c r="J989" s="15">
        <f>IF(M989="OK",G989*H989/100,"")</f>
        <v>70.0</v>
      </c>
      <c r="K989" s="15">
        <f>IF(M989="OK",G989*I989/100,"")</f>
        <v>20.5</v>
      </c>
      <c r="L989" s="15">
        <f>IF(M989="OK",J989-K989,"")</f>
        <v>49.5</v>
      </c>
      <c r="M989" s="16" t="str">
        <f>IF(A989="","",IF(IFERROR(AND(COUNTIF($A$6:$A$2005,A989)=1,ISNUMBER(B989),B989&gt;=DATE(2020,1,1),B989&lt;=DATE(2100,12,31),OR(C989="Online",C989="Retail",C989="Wholesale"),D989&lt;&gt;"",E989&lt;&gt;"",F989&lt;&gt;"",ISNUMBER(G989),G989&gt;0,G989=INT(G989),ISNUMBER(H989),H989&gt;=0,H989=INT(H989),ISNUMBER(I989),I989&gt;=0,I989=INT(I989)),FALSE),"OK","Check input"))</f>
        <v>OK</v>
      </c>
    </row>
    <row r="990" spans="1:13" ht="23" customHeight="1">
      <c r="A990" s="12" t="s">
        <v>1036</v>
      </c>
      <c r="B990" s="13">
        <v>46272</v>
      </c>
      <c r="C990" s="12" t="s">
        <v>23</v>
      </c>
      <c r="D990" s="12" t="s">
        <v>65</v>
      </c>
      <c r="E990" s="12" t="s">
        <v>66</v>
      </c>
      <c r="F990" s="12" t="s">
        <v>45</v>
      </c>
      <c r="G990" s="14">
        <v>1</v>
      </c>
      <c r="H990" s="14">
        <v>2400</v>
      </c>
      <c r="I990" s="14">
        <v>980</v>
      </c>
      <c r="J990" s="15">
        <f>IF(M990="OK",G990*H990/100,"")</f>
        <v>24.0</v>
      </c>
      <c r="K990" s="15">
        <f>IF(M990="OK",G990*I990/100,"")</f>
        <v>9.8</v>
      </c>
      <c r="L990" s="15">
        <f>IF(M990="OK",J990-K990,"")</f>
        <v>14.2</v>
      </c>
      <c r="M990" s="16" t="str">
        <f>IF(A990="","",IF(IFERROR(AND(COUNTIF($A$6:$A$2005,A990)=1,ISNUMBER(B990),B990&gt;=DATE(2020,1,1),B990&lt;=DATE(2100,12,31),OR(C990="Online",C990="Retail",C990="Wholesale"),D990&lt;&gt;"",E990&lt;&gt;"",F990&lt;&gt;"",ISNUMBER(G990),G990&gt;0,G990=INT(G990),ISNUMBER(H990),H990&gt;=0,H990=INT(H990),ISNUMBER(I990),I990&gt;=0,I990=INT(I990)),FALSE),"OK","Check input"))</f>
        <v>OK</v>
      </c>
    </row>
    <row r="991" spans="1:13" ht="23" customHeight="1">
      <c r="A991" s="12" t="s">
        <v>1037</v>
      </c>
      <c r="B991" s="13">
        <v>46272</v>
      </c>
      <c r="C991" s="12" t="s">
        <v>28</v>
      </c>
      <c r="D991" s="12" t="s">
        <v>56</v>
      </c>
      <c r="E991" s="12" t="s">
        <v>57</v>
      </c>
      <c r="F991" s="12" t="s">
        <v>26</v>
      </c>
      <c r="G991" s="14">
        <v>4</v>
      </c>
      <c r="H991" s="14">
        <v>2000</v>
      </c>
      <c r="I991" s="14">
        <v>730</v>
      </c>
      <c r="J991" s="15">
        <f>IF(M991="OK",G991*H991/100,"")</f>
        <v>80.0</v>
      </c>
      <c r="K991" s="15">
        <f>IF(M991="OK",G991*I991/100,"")</f>
        <v>29.2</v>
      </c>
      <c r="L991" s="15">
        <f>IF(M991="OK",J991-K991,"")</f>
        <v>50.8</v>
      </c>
      <c r="M991" s="16" t="str">
        <f>IF(A991="","",IF(IFERROR(AND(COUNTIF($A$6:$A$2005,A991)=1,ISNUMBER(B991),B991&gt;=DATE(2020,1,1),B991&lt;=DATE(2100,12,31),OR(C991="Online",C991="Retail",C991="Wholesale"),D991&lt;&gt;"",E991&lt;&gt;"",F991&lt;&gt;"",ISNUMBER(G991),G991&gt;0,G991=INT(G991),ISNUMBER(H991),H991&gt;=0,H991=INT(H991),ISNUMBER(I991),I991&gt;=0,I991=INT(I991)),FALSE),"OK","Check input"))</f>
        <v>OK</v>
      </c>
    </row>
    <row r="992" spans="1:13" ht="23" customHeight="1">
      <c r="A992" s="12" t="s">
        <v>1038</v>
      </c>
      <c r="B992" s="13">
        <v>46272</v>
      </c>
      <c r="C992" s="12" t="s">
        <v>23</v>
      </c>
      <c r="D992" s="12" t="s">
        <v>75</v>
      </c>
      <c r="E992" s="12" t="s">
        <v>76</v>
      </c>
      <c r="F992" s="12" t="s">
        <v>31</v>
      </c>
      <c r="G992" s="14">
        <v>4</v>
      </c>
      <c r="H992" s="14">
        <v>4600</v>
      </c>
      <c r="I992" s="14">
        <v>1920</v>
      </c>
      <c r="J992" s="15">
        <f>IF(M992="OK",G992*H992/100,"")</f>
        <v>184.0</v>
      </c>
      <c r="K992" s="15">
        <f>IF(M992="OK",G992*I992/100,"")</f>
        <v>76.8</v>
      </c>
      <c r="L992" s="15">
        <f>IF(M992="OK",J992-K992,"")</f>
        <v>107.2</v>
      </c>
      <c r="M992" s="16" t="str">
        <f>IF(A992="","",IF(IFERROR(AND(COUNTIF($A$6:$A$2005,A992)=1,ISNUMBER(B992),B992&gt;=DATE(2020,1,1),B992&lt;=DATE(2100,12,31),OR(C992="Online",C992="Retail",C992="Wholesale"),D992&lt;&gt;"",E992&lt;&gt;"",F992&lt;&gt;"",ISNUMBER(G992),G992&gt;0,G992=INT(G992),ISNUMBER(H992),H992&gt;=0,H992=INT(H992),ISNUMBER(I992),I992&gt;=0,I992=INT(I992)),FALSE),"OK","Check input"))</f>
        <v>OK</v>
      </c>
    </row>
    <row r="993" spans="1:13" ht="23" customHeight="1">
      <c r="A993" s="12" t="s">
        <v>1039</v>
      </c>
      <c r="B993" s="13">
        <v>46273</v>
      </c>
      <c r="C993" s="12" t="s">
        <v>23</v>
      </c>
      <c r="D993" s="12" t="s">
        <v>29</v>
      </c>
      <c r="E993" s="12" t="s">
        <v>30</v>
      </c>
      <c r="F993" s="12" t="s">
        <v>31</v>
      </c>
      <c r="G993" s="14">
        <v>5</v>
      </c>
      <c r="H993" s="14">
        <v>3200</v>
      </c>
      <c r="I993" s="14">
        <v>1350</v>
      </c>
      <c r="J993" s="15">
        <f>IF(M993="OK",G993*H993/100,"")</f>
        <v>160.0</v>
      </c>
      <c r="K993" s="15">
        <f>IF(M993="OK",G993*I993/100,"")</f>
        <v>67.5</v>
      </c>
      <c r="L993" s="15">
        <f>IF(M993="OK",J993-K993,"")</f>
        <v>92.5</v>
      </c>
      <c r="M993" s="16" t="str">
        <f>IF(A993="","",IF(IFERROR(AND(COUNTIF($A$6:$A$2005,A993)=1,ISNUMBER(B993),B993&gt;=DATE(2020,1,1),B993&lt;=DATE(2100,12,31),OR(C993="Online",C993="Retail",C993="Wholesale"),D993&lt;&gt;"",E993&lt;&gt;"",F993&lt;&gt;"",ISNUMBER(G993),G993&gt;0,G993=INT(G993),ISNUMBER(H993),H993&gt;=0,H993=INT(H993),ISNUMBER(I993),I993&gt;=0,I993=INT(I993)),FALSE),"OK","Check input"))</f>
        <v>OK</v>
      </c>
    </row>
    <row r="994" spans="1:13" ht="23" customHeight="1">
      <c r="A994" s="12" t="s">
        <v>1040</v>
      </c>
      <c r="B994" s="13">
        <v>46273</v>
      </c>
      <c r="C994" s="12" t="s">
        <v>28</v>
      </c>
      <c r="D994" s="12" t="s">
        <v>29</v>
      </c>
      <c r="E994" s="12" t="s">
        <v>30</v>
      </c>
      <c r="F994" s="12" t="s">
        <v>31</v>
      </c>
      <c r="G994" s="14">
        <v>5</v>
      </c>
      <c r="H994" s="14">
        <v>3200</v>
      </c>
      <c r="I994" s="14">
        <v>1350</v>
      </c>
      <c r="J994" s="15">
        <f>IF(M994="OK",G994*H994/100,"")</f>
        <v>160.0</v>
      </c>
      <c r="K994" s="15">
        <f>IF(M994="OK",G994*I994/100,"")</f>
        <v>67.5</v>
      </c>
      <c r="L994" s="15">
        <f>IF(M994="OK",J994-K994,"")</f>
        <v>92.5</v>
      </c>
      <c r="M994" s="16" t="str">
        <f>IF(A994="","",IF(IFERROR(AND(COUNTIF($A$6:$A$2005,A994)=1,ISNUMBER(B994),B994&gt;=DATE(2020,1,1),B994&lt;=DATE(2100,12,31),OR(C994="Online",C994="Retail",C994="Wholesale"),D994&lt;&gt;"",E994&lt;&gt;"",F994&lt;&gt;"",ISNUMBER(G994),G994&gt;0,G994=INT(G994),ISNUMBER(H994),H994&gt;=0,H994=INT(H994),ISNUMBER(I994),I994&gt;=0,I994=INT(I994)),FALSE),"OK","Check input"))</f>
        <v>OK</v>
      </c>
    </row>
    <row r="995" spans="1:13" ht="23" customHeight="1">
      <c r="A995" s="12" t="s">
        <v>1041</v>
      </c>
      <c r="B995" s="13">
        <v>46273</v>
      </c>
      <c r="C995" s="12" t="s">
        <v>28</v>
      </c>
      <c r="D995" s="12" t="s">
        <v>69</v>
      </c>
      <c r="E995" s="12" t="s">
        <v>70</v>
      </c>
      <c r="F995" s="12" t="s">
        <v>31</v>
      </c>
      <c r="G995" s="14">
        <v>2</v>
      </c>
      <c r="H995" s="14">
        <v>3800</v>
      </c>
      <c r="I995" s="14">
        <v>1440</v>
      </c>
      <c r="J995" s="15">
        <f>IF(M995="OK",G995*H995/100,"")</f>
        <v>76.0</v>
      </c>
      <c r="K995" s="15">
        <f>IF(M995="OK",G995*I995/100,"")</f>
        <v>28.8</v>
      </c>
      <c r="L995" s="15">
        <f>IF(M995="OK",J995-K995,"")</f>
        <v>47.2</v>
      </c>
      <c r="M995" s="16" t="str">
        <f>IF(A995="","",IF(IFERROR(AND(COUNTIF($A$6:$A$2005,A995)=1,ISNUMBER(B995),B995&gt;=DATE(2020,1,1),B995&lt;=DATE(2100,12,31),OR(C995="Online",C995="Retail",C995="Wholesale"),D995&lt;&gt;"",E995&lt;&gt;"",F995&lt;&gt;"",ISNUMBER(G995),G995&gt;0,G995=INT(G995),ISNUMBER(H995),H995&gt;=0,H995=INT(H995),ISNUMBER(I995),I995&gt;=0,I995=INT(I995)),FALSE),"OK","Check input"))</f>
        <v>OK</v>
      </c>
    </row>
    <row r="996" spans="1:13" ht="23" customHeight="1">
      <c r="A996" s="12" t="s">
        <v>1042</v>
      </c>
      <c r="B996" s="13">
        <v>46273</v>
      </c>
      <c r="C996" s="12" t="s">
        <v>28</v>
      </c>
      <c r="D996" s="12" t="s">
        <v>47</v>
      </c>
      <c r="E996" s="12" t="s">
        <v>48</v>
      </c>
      <c r="F996" s="12" t="s">
        <v>45</v>
      </c>
      <c r="G996" s="14">
        <v>2</v>
      </c>
      <c r="H996" s="14">
        <v>1400</v>
      </c>
      <c r="I996" s="14">
        <v>410</v>
      </c>
      <c r="J996" s="15">
        <f>IF(M996="OK",G996*H996/100,"")</f>
        <v>28.0</v>
      </c>
      <c r="K996" s="15">
        <f>IF(M996="OK",G996*I996/100,"")</f>
        <v>8.2</v>
      </c>
      <c r="L996" s="15">
        <f>IF(M996="OK",J996-K996,"")</f>
        <v>19.8</v>
      </c>
      <c r="M996" s="16" t="str">
        <f>IF(A996="","",IF(IFERROR(AND(COUNTIF($A$6:$A$2005,A996)=1,ISNUMBER(B996),B996&gt;=DATE(2020,1,1),B996&lt;=DATE(2100,12,31),OR(C996="Online",C996="Retail",C996="Wholesale"),D996&lt;&gt;"",E996&lt;&gt;"",F996&lt;&gt;"",ISNUMBER(G996),G996&gt;0,G996=INT(G996),ISNUMBER(H996),H996&gt;=0,H996=INT(H996),ISNUMBER(I996),I996&gt;=0,I996=INT(I996)),FALSE),"OK","Check input"))</f>
        <v>OK</v>
      </c>
    </row>
    <row r="997" spans="1:13" ht="23" customHeight="1">
      <c r="A997" s="12" t="s">
        <v>1043</v>
      </c>
      <c r="B997" s="13">
        <v>46274</v>
      </c>
      <c r="C997" s="12" t="s">
        <v>28</v>
      </c>
      <c r="D997" s="12" t="s">
        <v>56</v>
      </c>
      <c r="E997" s="12" t="s">
        <v>57</v>
      </c>
      <c r="F997" s="12" t="s">
        <v>26</v>
      </c>
      <c r="G997" s="14">
        <v>1</v>
      </c>
      <c r="H997" s="14">
        <v>2000</v>
      </c>
      <c r="I997" s="14">
        <v>730</v>
      </c>
      <c r="J997" s="15">
        <f>IF(M997="OK",G997*H997/100,"")</f>
        <v>20.0</v>
      </c>
      <c r="K997" s="15">
        <f>IF(M997="OK",G997*I997/100,"")</f>
        <v>7.3</v>
      </c>
      <c r="L997" s="15">
        <f>IF(M997="OK",J997-K997,"")</f>
        <v>12.7</v>
      </c>
      <c r="M997" s="16" t="str">
        <f>IF(A997="","",IF(IFERROR(AND(COUNTIF($A$6:$A$2005,A997)=1,ISNUMBER(B997),B997&gt;=DATE(2020,1,1),B997&lt;=DATE(2100,12,31),OR(C997="Online",C997="Retail",C997="Wholesale"),D997&lt;&gt;"",E997&lt;&gt;"",F997&lt;&gt;"",ISNUMBER(G997),G997&gt;0,G997=INT(G997),ISNUMBER(H997),H997&gt;=0,H997=INT(H997),ISNUMBER(I997),I997&gt;=0,I997=INT(I997)),FALSE),"OK","Check input"))</f>
        <v>OK</v>
      </c>
    </row>
    <row r="998" spans="1:13" ht="23" customHeight="1">
      <c r="A998" s="12" t="s">
        <v>1044</v>
      </c>
      <c r="B998" s="13">
        <v>46274</v>
      </c>
      <c r="C998" s="12" t="s">
        <v>50</v>
      </c>
      <c r="D998" s="12" t="s">
        <v>24</v>
      </c>
      <c r="E998" s="12" t="s">
        <v>25</v>
      </c>
      <c r="F998" s="12" t="s">
        <v>26</v>
      </c>
      <c r="G998" s="14">
        <v>4</v>
      </c>
      <c r="H998" s="14">
        <v>4200</v>
      </c>
      <c r="I998" s="14">
        <v>1780</v>
      </c>
      <c r="J998" s="15">
        <f>IF(M998="OK",G998*H998/100,"")</f>
        <v>168.0</v>
      </c>
      <c r="K998" s="15">
        <f>IF(M998="OK",G998*I998/100,"")</f>
        <v>71.2</v>
      </c>
      <c r="L998" s="15">
        <f>IF(M998="OK",J998-K998,"")</f>
        <v>96.8</v>
      </c>
      <c r="M998" s="16" t="str">
        <f>IF(A998="","",IF(IFERROR(AND(COUNTIF($A$6:$A$2005,A998)=1,ISNUMBER(B998),B998&gt;=DATE(2020,1,1),B998&lt;=DATE(2100,12,31),OR(C998="Online",C998="Retail",C998="Wholesale"),D998&lt;&gt;"",E998&lt;&gt;"",F998&lt;&gt;"",ISNUMBER(G998),G998&gt;0,G998=INT(G998),ISNUMBER(H998),H998&gt;=0,H998=INT(H998),ISNUMBER(I998),I998&gt;=0,I998=INT(I998)),FALSE),"OK","Check input"))</f>
        <v>OK</v>
      </c>
    </row>
    <row r="999" spans="1:13" ht="23" customHeight="1">
      <c r="A999" s="12" t="s">
        <v>1045</v>
      </c>
      <c r="B999" s="13">
        <v>46274</v>
      </c>
      <c r="C999" s="12" t="s">
        <v>28</v>
      </c>
      <c r="D999" s="12" t="s">
        <v>37</v>
      </c>
      <c r="E999" s="12" t="s">
        <v>38</v>
      </c>
      <c r="F999" s="12" t="s">
        <v>31</v>
      </c>
      <c r="G999" s="14">
        <v>5</v>
      </c>
      <c r="H999" s="14">
        <v>1800</v>
      </c>
      <c r="I999" s="14">
        <v>690</v>
      </c>
      <c r="J999" s="15">
        <f>IF(M999="OK",G999*H999/100,"")</f>
        <v>90.0</v>
      </c>
      <c r="K999" s="15">
        <f>IF(M999="OK",G999*I999/100,"")</f>
        <v>34.5</v>
      </c>
      <c r="L999" s="15">
        <f>IF(M999="OK",J999-K999,"")</f>
        <v>55.5</v>
      </c>
      <c r="M999" s="16" t="str">
        <f>IF(A999="","",IF(IFERROR(AND(COUNTIF($A$6:$A$2005,A999)=1,ISNUMBER(B999),B999&gt;=DATE(2020,1,1),B999&lt;=DATE(2100,12,31),OR(C999="Online",C999="Retail",C999="Wholesale"),D999&lt;&gt;"",E999&lt;&gt;"",F999&lt;&gt;"",ISNUMBER(G999),G999&gt;0,G999=INT(G999),ISNUMBER(H999),H999&gt;=0,H999=INT(H999),ISNUMBER(I999),I999&gt;=0,I999=INT(I999)),FALSE),"OK","Check input"))</f>
        <v>OK</v>
      </c>
    </row>
    <row r="1000" spans="1:13" ht="23" customHeight="1">
      <c r="A1000" s="12" t="s">
        <v>1046</v>
      </c>
      <c r="B1000" s="13">
        <v>46274</v>
      </c>
      <c r="C1000" s="12" t="s">
        <v>28</v>
      </c>
      <c r="D1000" s="12" t="s">
        <v>56</v>
      </c>
      <c r="E1000" s="12" t="s">
        <v>57</v>
      </c>
      <c r="F1000" s="12" t="s">
        <v>26</v>
      </c>
      <c r="G1000" s="14">
        <v>2</v>
      </c>
      <c r="H1000" s="14">
        <v>2000</v>
      </c>
      <c r="I1000" s="14">
        <v>730</v>
      </c>
      <c r="J1000" s="15">
        <f>IF(M1000="OK",G1000*H1000/100,"")</f>
        <v>40.0</v>
      </c>
      <c r="K1000" s="15">
        <f>IF(M1000="OK",G1000*I1000/100,"")</f>
        <v>14.6</v>
      </c>
      <c r="L1000" s="15">
        <f>IF(M1000="OK",J1000-K1000,"")</f>
        <v>25.4</v>
      </c>
      <c r="M1000" s="16" t="str">
        <f>IF(A1000="","",IF(IFERROR(AND(COUNTIF($A$6:$A$2005,A1000)=1,ISNUMBER(B1000),B1000&gt;=DATE(2020,1,1),B1000&lt;=DATE(2100,12,31),OR(C1000="Online",C1000="Retail",C1000="Wholesale"),D1000&lt;&gt;"",E1000&lt;&gt;"",F1000&lt;&gt;"",ISNUMBER(G1000),G1000&gt;0,G1000=INT(G1000),ISNUMBER(H1000),H1000&gt;=0,H1000=INT(H1000),ISNUMBER(I1000),I1000&gt;=0,I1000=INT(I1000)),FALSE),"OK","Check input"))</f>
        <v>OK</v>
      </c>
    </row>
    <row r="1001" spans="1:13" ht="23" customHeight="1">
      <c r="A1001" s="12" t="s">
        <v>1047</v>
      </c>
      <c r="B1001" s="13">
        <v>46274</v>
      </c>
      <c r="C1001" s="12" t="s">
        <v>23</v>
      </c>
      <c r="D1001" s="12" t="s">
        <v>65</v>
      </c>
      <c r="E1001" s="12" t="s">
        <v>66</v>
      </c>
      <c r="F1001" s="12" t="s">
        <v>45</v>
      </c>
      <c r="G1001" s="14">
        <v>4</v>
      </c>
      <c r="H1001" s="14">
        <v>2400</v>
      </c>
      <c r="I1001" s="14">
        <v>980</v>
      </c>
      <c r="J1001" s="15">
        <f>IF(M1001="OK",G1001*H1001/100,"")</f>
        <v>96.0</v>
      </c>
      <c r="K1001" s="15">
        <f>IF(M1001="OK",G1001*I1001/100,"")</f>
        <v>39.2</v>
      </c>
      <c r="L1001" s="15">
        <f>IF(M1001="OK",J1001-K1001,"")</f>
        <v>56.8</v>
      </c>
      <c r="M1001" s="16" t="str">
        <f>IF(A1001="","",IF(IFERROR(AND(COUNTIF($A$6:$A$2005,A1001)=1,ISNUMBER(B1001),B1001&gt;=DATE(2020,1,1),B1001&lt;=DATE(2100,12,31),OR(C1001="Online",C1001="Retail",C1001="Wholesale"),D1001&lt;&gt;"",E1001&lt;&gt;"",F1001&lt;&gt;"",ISNUMBER(G1001),G1001&gt;0,G1001=INT(G1001),ISNUMBER(H1001),H1001&gt;=0,H1001=INT(H1001),ISNUMBER(I1001),I1001&gt;=0,I1001=INT(I1001)),FALSE),"OK","Check input"))</f>
        <v>OK</v>
      </c>
    </row>
    <row r="1002" spans="1:13" ht="23" customHeight="1">
      <c r="A1002" s="12" t="s">
        <v>1048</v>
      </c>
      <c r="B1002" s="13">
        <v>46274</v>
      </c>
      <c r="C1002" s="12" t="s">
        <v>50</v>
      </c>
      <c r="D1002" s="12" t="s">
        <v>65</v>
      </c>
      <c r="E1002" s="12" t="s">
        <v>66</v>
      </c>
      <c r="F1002" s="12" t="s">
        <v>45</v>
      </c>
      <c r="G1002" s="14">
        <v>5</v>
      </c>
      <c r="H1002" s="14">
        <v>2400</v>
      </c>
      <c r="I1002" s="14">
        <v>980</v>
      </c>
      <c r="J1002" s="15">
        <f>IF(M1002="OK",G1002*H1002/100,"")</f>
        <v>120.0</v>
      </c>
      <c r="K1002" s="15">
        <f>IF(M1002="OK",G1002*I1002/100,"")</f>
        <v>49.0</v>
      </c>
      <c r="L1002" s="15">
        <f>IF(M1002="OK",J1002-K1002,"")</f>
        <v>71.0</v>
      </c>
      <c r="M1002" s="16" t="str">
        <f>IF(A1002="","",IF(IFERROR(AND(COUNTIF($A$6:$A$2005,A1002)=1,ISNUMBER(B1002),B1002&gt;=DATE(2020,1,1),B1002&lt;=DATE(2100,12,31),OR(C1002="Online",C1002="Retail",C1002="Wholesale"),D1002&lt;&gt;"",E1002&lt;&gt;"",F1002&lt;&gt;"",ISNUMBER(G1002),G1002&gt;0,G1002=INT(G1002),ISNUMBER(H1002),H1002&gt;=0,H1002=INT(H1002),ISNUMBER(I1002),I1002&gt;=0,I1002=INT(I1002)),FALSE),"OK","Check input"))</f>
        <v>OK</v>
      </c>
    </row>
    <row r="1003" spans="1:13" ht="23" customHeight="1">
      <c r="A1003" s="12" t="s">
        <v>1049</v>
      </c>
      <c r="B1003" s="13">
        <v>46274</v>
      </c>
      <c r="C1003" s="12" t="s">
        <v>28</v>
      </c>
      <c r="D1003" s="12" t="s">
        <v>47</v>
      </c>
      <c r="E1003" s="12" t="s">
        <v>48</v>
      </c>
      <c r="F1003" s="12" t="s">
        <v>45</v>
      </c>
      <c r="G1003" s="14">
        <v>1</v>
      </c>
      <c r="H1003" s="14">
        <v>1400</v>
      </c>
      <c r="I1003" s="14">
        <v>410</v>
      </c>
      <c r="J1003" s="15">
        <f>IF(M1003="OK",G1003*H1003/100,"")</f>
        <v>14.0</v>
      </c>
      <c r="K1003" s="15">
        <f>IF(M1003="OK",G1003*I1003/100,"")</f>
        <v>4.1</v>
      </c>
      <c r="L1003" s="15">
        <f>IF(M1003="OK",J1003-K1003,"")</f>
        <v>9.9</v>
      </c>
      <c r="M1003" s="16" t="str">
        <f>IF(A1003="","",IF(IFERROR(AND(COUNTIF($A$6:$A$2005,A1003)=1,ISNUMBER(B1003),B1003&gt;=DATE(2020,1,1),B1003&lt;=DATE(2100,12,31),OR(C1003="Online",C1003="Retail",C1003="Wholesale"),D1003&lt;&gt;"",E1003&lt;&gt;"",F1003&lt;&gt;"",ISNUMBER(G1003),G1003&gt;0,G1003=INT(G1003),ISNUMBER(H1003),H1003&gt;=0,H1003=INT(H1003),ISNUMBER(I1003),I1003&gt;=0,I1003=INT(I1003)),FALSE),"OK","Check input"))</f>
        <v>OK</v>
      </c>
    </row>
    <row r="1004" spans="1:13" ht="23" customHeight="1">
      <c r="A1004" s="12" t="s">
        <v>1050</v>
      </c>
      <c r="B1004" s="13">
        <v>46274</v>
      </c>
      <c r="C1004" s="12" t="s">
        <v>23</v>
      </c>
      <c r="D1004" s="12" t="s">
        <v>65</v>
      </c>
      <c r="E1004" s="12" t="s">
        <v>66</v>
      </c>
      <c r="F1004" s="12" t="s">
        <v>45</v>
      </c>
      <c r="G1004" s="14">
        <v>2</v>
      </c>
      <c r="H1004" s="14">
        <v>2400</v>
      </c>
      <c r="I1004" s="14">
        <v>980</v>
      </c>
      <c r="J1004" s="15">
        <f>IF(M1004="OK",G1004*H1004/100,"")</f>
        <v>48.0</v>
      </c>
      <c r="K1004" s="15">
        <f>IF(M1004="OK",G1004*I1004/100,"")</f>
        <v>19.6</v>
      </c>
      <c r="L1004" s="15">
        <f>IF(M1004="OK",J1004-K1004,"")</f>
        <v>28.4</v>
      </c>
      <c r="M1004" s="16" t="str">
        <f>IF(A1004="","",IF(IFERROR(AND(COUNTIF($A$6:$A$2005,A1004)=1,ISNUMBER(B1004),B1004&gt;=DATE(2020,1,1),B1004&lt;=DATE(2100,12,31),OR(C1004="Online",C1004="Retail",C1004="Wholesale"),D1004&lt;&gt;"",E1004&lt;&gt;"",F1004&lt;&gt;"",ISNUMBER(G1004),G1004&gt;0,G1004=INT(G1004),ISNUMBER(H1004),H1004&gt;=0,H1004=INT(H1004),ISNUMBER(I1004),I1004&gt;=0,I1004=INT(I1004)),FALSE),"OK","Check input"))</f>
        <v>OK</v>
      </c>
    </row>
    <row r="1005" spans="1:13" ht="23" customHeight="1">
      <c r="A1005" s="12" t="s">
        <v>1051</v>
      </c>
      <c r="B1005" s="13">
        <v>46274</v>
      </c>
      <c r="C1005" s="12" t="s">
        <v>28</v>
      </c>
      <c r="D1005" s="12" t="s">
        <v>75</v>
      </c>
      <c r="E1005" s="12" t="s">
        <v>76</v>
      </c>
      <c r="F1005" s="12" t="s">
        <v>31</v>
      </c>
      <c r="G1005" s="14">
        <v>4</v>
      </c>
      <c r="H1005" s="14">
        <v>4600</v>
      </c>
      <c r="I1005" s="14">
        <v>1920</v>
      </c>
      <c r="J1005" s="15">
        <f>IF(M1005="OK",G1005*H1005/100,"")</f>
        <v>184.0</v>
      </c>
      <c r="K1005" s="15">
        <f>IF(M1005="OK",G1005*I1005/100,"")</f>
        <v>76.8</v>
      </c>
      <c r="L1005" s="15">
        <f>IF(M1005="OK",J1005-K1005,"")</f>
        <v>107.2</v>
      </c>
      <c r="M1005" s="16" t="str">
        <f>IF(A1005="","",IF(IFERROR(AND(COUNTIF($A$6:$A$2005,A1005)=1,ISNUMBER(B1005),B1005&gt;=DATE(2020,1,1),B1005&lt;=DATE(2100,12,31),OR(C1005="Online",C1005="Retail",C1005="Wholesale"),D1005&lt;&gt;"",E1005&lt;&gt;"",F1005&lt;&gt;"",ISNUMBER(G1005),G1005&gt;0,G1005=INT(G1005),ISNUMBER(H1005),H1005&gt;=0,H1005=INT(H1005),ISNUMBER(I1005),I1005&gt;=0,I1005=INT(I1005)),FALSE),"OK","Check input"))</f>
        <v>OK</v>
      </c>
    </row>
    <row r="1006" spans="1:13" ht="23" customHeight="1">
      <c r="A1006" s="12" t="s">
        <v>1052</v>
      </c>
      <c r="B1006" s="13">
        <v>46274</v>
      </c>
      <c r="C1006" s="12" t="s">
        <v>28</v>
      </c>
      <c r="D1006" s="12" t="s">
        <v>37</v>
      </c>
      <c r="E1006" s="12" t="s">
        <v>38</v>
      </c>
      <c r="F1006" s="12" t="s">
        <v>31</v>
      </c>
      <c r="G1006" s="14">
        <v>2</v>
      </c>
      <c r="H1006" s="14">
        <v>1800</v>
      </c>
      <c r="I1006" s="14">
        <v>690</v>
      </c>
      <c r="J1006" s="15">
        <f>IF(M1006="OK",G1006*H1006/100,"")</f>
        <v>36.0</v>
      </c>
      <c r="K1006" s="15">
        <f>IF(M1006="OK",G1006*I1006/100,"")</f>
        <v>13.8</v>
      </c>
      <c r="L1006" s="15">
        <f>IF(M1006="OK",J1006-K1006,"")</f>
        <v>22.2</v>
      </c>
      <c r="M1006" s="16" t="str">
        <f>IF(A1006="","",IF(IFERROR(AND(COUNTIF($A$6:$A$2005,A1006)=1,ISNUMBER(B1006),B1006&gt;=DATE(2020,1,1),B1006&lt;=DATE(2100,12,31),OR(C1006="Online",C1006="Retail",C1006="Wholesale"),D1006&lt;&gt;"",E1006&lt;&gt;"",F1006&lt;&gt;"",ISNUMBER(G1006),G1006&gt;0,G1006=INT(G1006),ISNUMBER(H1006),H1006&gt;=0,H1006=INT(H1006),ISNUMBER(I1006),I1006&gt;=0,I1006=INT(I1006)),FALSE),"OK","Check input"))</f>
        <v>OK</v>
      </c>
    </row>
    <row r="1007" spans="1:13" ht="23" customHeight="1">
      <c r="A1007" s="12" t="s">
        <v>1053</v>
      </c>
      <c r="B1007" s="13">
        <v>46274</v>
      </c>
      <c r="C1007" s="12" t="s">
        <v>28</v>
      </c>
      <c r="D1007" s="12" t="s">
        <v>47</v>
      </c>
      <c r="E1007" s="12" t="s">
        <v>48</v>
      </c>
      <c r="F1007" s="12" t="s">
        <v>45</v>
      </c>
      <c r="G1007" s="14">
        <v>3</v>
      </c>
      <c r="H1007" s="14">
        <v>1400</v>
      </c>
      <c r="I1007" s="14">
        <v>410</v>
      </c>
      <c r="J1007" s="15">
        <f>IF(M1007="OK",G1007*H1007/100,"")</f>
        <v>42.0</v>
      </c>
      <c r="K1007" s="15">
        <f>IF(M1007="OK",G1007*I1007/100,"")</f>
        <v>12.3</v>
      </c>
      <c r="L1007" s="15">
        <f>IF(M1007="OK",J1007-K1007,"")</f>
        <v>29.7</v>
      </c>
      <c r="M1007" s="16" t="str">
        <f>IF(A1007="","",IF(IFERROR(AND(COUNTIF($A$6:$A$2005,A1007)=1,ISNUMBER(B1007),B1007&gt;=DATE(2020,1,1),B1007&lt;=DATE(2100,12,31),OR(C1007="Online",C1007="Retail",C1007="Wholesale"),D1007&lt;&gt;"",E1007&lt;&gt;"",F1007&lt;&gt;"",ISNUMBER(G1007),G1007&gt;0,G1007=INT(G1007),ISNUMBER(H1007),H1007&gt;=0,H1007=INT(H1007),ISNUMBER(I1007),I1007&gt;=0,I1007=INT(I1007)),FALSE),"OK","Check input"))</f>
        <v>OK</v>
      </c>
    </row>
    <row r="1008" spans="1:13" ht="23" customHeight="1">
      <c r="A1008" s="12" t="s">
        <v>1054</v>
      </c>
      <c r="B1008" s="13">
        <v>46274</v>
      </c>
      <c r="C1008" s="12" t="s">
        <v>23</v>
      </c>
      <c r="D1008" s="12" t="s">
        <v>56</v>
      </c>
      <c r="E1008" s="12" t="s">
        <v>57</v>
      </c>
      <c r="F1008" s="12" t="s">
        <v>26</v>
      </c>
      <c r="G1008" s="14">
        <v>3</v>
      </c>
      <c r="H1008" s="14">
        <v>2000</v>
      </c>
      <c r="I1008" s="14">
        <v>730</v>
      </c>
      <c r="J1008" s="15">
        <f>IF(M1008="OK",G1008*H1008/100,"")</f>
        <v>60.0</v>
      </c>
      <c r="K1008" s="15">
        <f>IF(M1008="OK",G1008*I1008/100,"")</f>
        <v>21.9</v>
      </c>
      <c r="L1008" s="15">
        <f>IF(M1008="OK",J1008-K1008,"")</f>
        <v>38.1</v>
      </c>
      <c r="M1008" s="16" t="str">
        <f>IF(A1008="","",IF(IFERROR(AND(COUNTIF($A$6:$A$2005,A1008)=1,ISNUMBER(B1008),B1008&gt;=DATE(2020,1,1),B1008&lt;=DATE(2100,12,31),OR(C1008="Online",C1008="Retail",C1008="Wholesale"),D1008&lt;&gt;"",E1008&lt;&gt;"",F1008&lt;&gt;"",ISNUMBER(G1008),G1008&gt;0,G1008=INT(G1008),ISNUMBER(H1008),H1008&gt;=0,H1008=INT(H1008),ISNUMBER(I1008),I1008&gt;=0,I1008=INT(I1008)),FALSE),"OK","Check input"))</f>
        <v>OK</v>
      </c>
    </row>
    <row r="1009" spans="1:13" ht="23" customHeight="1">
      <c r="A1009" s="12" t="s">
        <v>1055</v>
      </c>
      <c r="B1009" s="13">
        <v>46275</v>
      </c>
      <c r="C1009" s="12" t="s">
        <v>23</v>
      </c>
      <c r="D1009" s="12" t="s">
        <v>29</v>
      </c>
      <c r="E1009" s="12" t="s">
        <v>30</v>
      </c>
      <c r="F1009" s="12" t="s">
        <v>31</v>
      </c>
      <c r="G1009" s="14">
        <v>5</v>
      </c>
      <c r="H1009" s="14">
        <v>3200</v>
      </c>
      <c r="I1009" s="14">
        <v>1350</v>
      </c>
      <c r="J1009" s="15">
        <f>IF(M1009="OK",G1009*H1009/100,"")</f>
        <v>160.0</v>
      </c>
      <c r="K1009" s="15">
        <f>IF(M1009="OK",G1009*I1009/100,"")</f>
        <v>67.5</v>
      </c>
      <c r="L1009" s="15">
        <f>IF(M1009="OK",J1009-K1009,"")</f>
        <v>92.5</v>
      </c>
      <c r="M1009" s="16" t="str">
        <f>IF(A1009="","",IF(IFERROR(AND(COUNTIF($A$6:$A$2005,A1009)=1,ISNUMBER(B1009),B1009&gt;=DATE(2020,1,1),B1009&lt;=DATE(2100,12,31),OR(C1009="Online",C1009="Retail",C1009="Wholesale"),D1009&lt;&gt;"",E1009&lt;&gt;"",F1009&lt;&gt;"",ISNUMBER(G1009),G1009&gt;0,G1009=INT(G1009),ISNUMBER(H1009),H1009&gt;=0,H1009=INT(H1009),ISNUMBER(I1009),I1009&gt;=0,I1009=INT(I1009)),FALSE),"OK","Check input"))</f>
        <v>OK</v>
      </c>
    </row>
    <row r="1010" spans="1:13" ht="23" customHeight="1">
      <c r="A1010" s="12" t="s">
        <v>1056</v>
      </c>
      <c r="B1010" s="13">
        <v>46275</v>
      </c>
      <c r="C1010" s="12" t="s">
        <v>28</v>
      </c>
      <c r="D1010" s="12" t="s">
        <v>75</v>
      </c>
      <c r="E1010" s="12" t="s">
        <v>76</v>
      </c>
      <c r="F1010" s="12" t="s">
        <v>31</v>
      </c>
      <c r="G1010" s="14">
        <v>3</v>
      </c>
      <c r="H1010" s="14">
        <v>4600</v>
      </c>
      <c r="I1010" s="14">
        <v>1920</v>
      </c>
      <c r="J1010" s="15">
        <f>IF(M1010="OK",G1010*H1010/100,"")</f>
        <v>138.0</v>
      </c>
      <c r="K1010" s="15">
        <f>IF(M1010="OK",G1010*I1010/100,"")</f>
        <v>57.6</v>
      </c>
      <c r="L1010" s="15">
        <f>IF(M1010="OK",J1010-K1010,"")</f>
        <v>80.4</v>
      </c>
      <c r="M1010" s="16" t="str">
        <f>IF(A1010="","",IF(IFERROR(AND(COUNTIF($A$6:$A$2005,A1010)=1,ISNUMBER(B1010),B1010&gt;=DATE(2020,1,1),B1010&lt;=DATE(2100,12,31),OR(C1010="Online",C1010="Retail",C1010="Wholesale"),D1010&lt;&gt;"",E1010&lt;&gt;"",F1010&lt;&gt;"",ISNUMBER(G1010),G1010&gt;0,G1010=INT(G1010),ISNUMBER(H1010),H1010&gt;=0,H1010=INT(H1010),ISNUMBER(I1010),I1010&gt;=0,I1010=INT(I1010)),FALSE),"OK","Check input"))</f>
        <v>OK</v>
      </c>
    </row>
    <row r="1011" spans="1:13" ht="23" customHeight="1">
      <c r="A1011" s="12" t="s">
        <v>1057</v>
      </c>
      <c r="B1011" s="13">
        <v>46275</v>
      </c>
      <c r="C1011" s="12" t="s">
        <v>23</v>
      </c>
      <c r="D1011" s="12" t="s">
        <v>37</v>
      </c>
      <c r="E1011" s="12" t="s">
        <v>38</v>
      </c>
      <c r="F1011" s="12" t="s">
        <v>31</v>
      </c>
      <c r="G1011" s="14">
        <v>1</v>
      </c>
      <c r="H1011" s="14">
        <v>1800</v>
      </c>
      <c r="I1011" s="14">
        <v>690</v>
      </c>
      <c r="J1011" s="15">
        <f>IF(M1011="OK",G1011*H1011/100,"")</f>
        <v>18.0</v>
      </c>
      <c r="K1011" s="15">
        <f>IF(M1011="OK",G1011*I1011/100,"")</f>
        <v>6.9</v>
      </c>
      <c r="L1011" s="15">
        <f>IF(M1011="OK",J1011-K1011,"")</f>
        <v>11.1</v>
      </c>
      <c r="M1011" s="16" t="str">
        <f>IF(A1011="","",IF(IFERROR(AND(COUNTIF($A$6:$A$2005,A1011)=1,ISNUMBER(B1011),B1011&gt;=DATE(2020,1,1),B1011&lt;=DATE(2100,12,31),OR(C1011="Online",C1011="Retail",C1011="Wholesale"),D1011&lt;&gt;"",E1011&lt;&gt;"",F1011&lt;&gt;"",ISNUMBER(G1011),G1011&gt;0,G1011=INT(G1011),ISNUMBER(H1011),H1011&gt;=0,H1011=INT(H1011),ISNUMBER(I1011),I1011&gt;=0,I1011=INT(I1011)),FALSE),"OK","Check input"))</f>
        <v>OK</v>
      </c>
    </row>
    <row r="1012" spans="1:13" ht="23" customHeight="1">
      <c r="A1012" s="12" t="s">
        <v>1058</v>
      </c>
      <c r="B1012" s="13">
        <v>46275</v>
      </c>
      <c r="C1012" s="12" t="s">
        <v>23</v>
      </c>
      <c r="D1012" s="12" t="s">
        <v>51</v>
      </c>
      <c r="E1012" s="12" t="s">
        <v>52</v>
      </c>
      <c r="F1012" s="12" t="s">
        <v>45</v>
      </c>
      <c r="G1012" s="14">
        <v>4</v>
      </c>
      <c r="H1012" s="14">
        <v>1600</v>
      </c>
      <c r="I1012" s="14">
        <v>520</v>
      </c>
      <c r="J1012" s="15">
        <f>IF(M1012="OK",G1012*H1012/100,"")</f>
        <v>64.0</v>
      </c>
      <c r="K1012" s="15">
        <f>IF(M1012="OK",G1012*I1012/100,"")</f>
        <v>20.8</v>
      </c>
      <c r="L1012" s="15">
        <f>IF(M1012="OK",J1012-K1012,"")</f>
        <v>43.2</v>
      </c>
      <c r="M1012" s="16" t="str">
        <f>IF(A1012="","",IF(IFERROR(AND(COUNTIF($A$6:$A$2005,A1012)=1,ISNUMBER(B1012),B1012&gt;=DATE(2020,1,1),B1012&lt;=DATE(2100,12,31),OR(C1012="Online",C1012="Retail",C1012="Wholesale"),D1012&lt;&gt;"",E1012&lt;&gt;"",F1012&lt;&gt;"",ISNUMBER(G1012),G1012&gt;0,G1012=INT(G1012),ISNUMBER(H1012),H1012&gt;=0,H1012=INT(H1012),ISNUMBER(I1012),I1012&gt;=0,I1012=INT(I1012)),FALSE),"OK","Check input"))</f>
        <v>OK</v>
      </c>
    </row>
    <row r="1013" spans="1:13" ht="23" customHeight="1">
      <c r="A1013" s="12" t="s">
        <v>1059</v>
      </c>
      <c r="B1013" s="13">
        <v>46275</v>
      </c>
      <c r="C1013" s="12" t="s">
        <v>23</v>
      </c>
      <c r="D1013" s="12" t="s">
        <v>51</v>
      </c>
      <c r="E1013" s="12" t="s">
        <v>52</v>
      </c>
      <c r="F1013" s="12" t="s">
        <v>45</v>
      </c>
      <c r="G1013" s="14">
        <v>2</v>
      </c>
      <c r="H1013" s="14">
        <v>1600</v>
      </c>
      <c r="I1013" s="14">
        <v>520</v>
      </c>
      <c r="J1013" s="15">
        <f>IF(M1013="OK",G1013*H1013/100,"")</f>
        <v>32.0</v>
      </c>
      <c r="K1013" s="15">
        <f>IF(M1013="OK",G1013*I1013/100,"")</f>
        <v>10.4</v>
      </c>
      <c r="L1013" s="15">
        <f>IF(M1013="OK",J1013-K1013,"")</f>
        <v>21.6</v>
      </c>
      <c r="M1013" s="16" t="str">
        <f>IF(A1013="","",IF(IFERROR(AND(COUNTIF($A$6:$A$2005,A1013)=1,ISNUMBER(B1013),B1013&gt;=DATE(2020,1,1),B1013&lt;=DATE(2100,12,31),OR(C1013="Online",C1013="Retail",C1013="Wholesale"),D1013&lt;&gt;"",E1013&lt;&gt;"",F1013&lt;&gt;"",ISNUMBER(G1013),G1013&gt;0,G1013=INT(G1013),ISNUMBER(H1013),H1013&gt;=0,H1013=INT(H1013),ISNUMBER(I1013),I1013&gt;=0,I1013=INT(I1013)),FALSE),"OK","Check input"))</f>
        <v>OK</v>
      </c>
    </row>
    <row r="1014" spans="1:13" ht="23" customHeight="1">
      <c r="A1014" s="12" t="s">
        <v>1060</v>
      </c>
      <c r="B1014" s="13">
        <v>46275</v>
      </c>
      <c r="C1014" s="12" t="s">
        <v>28</v>
      </c>
      <c r="D1014" s="12" t="s">
        <v>43</v>
      </c>
      <c r="E1014" s="12" t="s">
        <v>44</v>
      </c>
      <c r="F1014" s="12" t="s">
        <v>45</v>
      </c>
      <c r="G1014" s="14">
        <v>4</v>
      </c>
      <c r="H1014" s="14">
        <v>2200</v>
      </c>
      <c r="I1014" s="14">
        <v>850</v>
      </c>
      <c r="J1014" s="15">
        <f>IF(M1014="OK",G1014*H1014/100,"")</f>
        <v>88.0</v>
      </c>
      <c r="K1014" s="15">
        <f>IF(M1014="OK",G1014*I1014/100,"")</f>
        <v>34.0</v>
      </c>
      <c r="L1014" s="15">
        <f>IF(M1014="OK",J1014-K1014,"")</f>
        <v>54.0</v>
      </c>
      <c r="M1014" s="16" t="str">
        <f>IF(A1014="","",IF(IFERROR(AND(COUNTIF($A$6:$A$2005,A1014)=1,ISNUMBER(B1014),B1014&gt;=DATE(2020,1,1),B1014&lt;=DATE(2100,12,31),OR(C1014="Online",C1014="Retail",C1014="Wholesale"),D1014&lt;&gt;"",E1014&lt;&gt;"",F1014&lt;&gt;"",ISNUMBER(G1014),G1014&gt;0,G1014=INT(G1014),ISNUMBER(H1014),H1014&gt;=0,H1014=INT(H1014),ISNUMBER(I1014),I1014&gt;=0,I1014=INT(I1014)),FALSE),"OK","Check input"))</f>
        <v>OK</v>
      </c>
    </row>
    <row r="1015" spans="1:13" ht="23" customHeight="1">
      <c r="A1015" s="12" t="s">
        <v>1061</v>
      </c>
      <c r="B1015" s="13">
        <v>46275</v>
      </c>
      <c r="C1015" s="12" t="s">
        <v>23</v>
      </c>
      <c r="D1015" s="12" t="s">
        <v>29</v>
      </c>
      <c r="E1015" s="12" t="s">
        <v>30</v>
      </c>
      <c r="F1015" s="12" t="s">
        <v>31</v>
      </c>
      <c r="G1015" s="14">
        <v>2</v>
      </c>
      <c r="H1015" s="14">
        <v>3200</v>
      </c>
      <c r="I1015" s="14">
        <v>1350</v>
      </c>
      <c r="J1015" s="15">
        <f>IF(M1015="OK",G1015*H1015/100,"")</f>
        <v>64.0</v>
      </c>
      <c r="K1015" s="15">
        <f>IF(M1015="OK",G1015*I1015/100,"")</f>
        <v>27.0</v>
      </c>
      <c r="L1015" s="15">
        <f>IF(M1015="OK",J1015-K1015,"")</f>
        <v>37.0</v>
      </c>
      <c r="M1015" s="16" t="str">
        <f>IF(A1015="","",IF(IFERROR(AND(COUNTIF($A$6:$A$2005,A1015)=1,ISNUMBER(B1015),B1015&gt;=DATE(2020,1,1),B1015&lt;=DATE(2100,12,31),OR(C1015="Online",C1015="Retail",C1015="Wholesale"),D1015&lt;&gt;"",E1015&lt;&gt;"",F1015&lt;&gt;"",ISNUMBER(G1015),G1015&gt;0,G1015=INT(G1015),ISNUMBER(H1015),H1015&gt;=0,H1015=INT(H1015),ISNUMBER(I1015),I1015&gt;=0,I1015=INT(I1015)),FALSE),"OK","Check input"))</f>
        <v>OK</v>
      </c>
    </row>
    <row r="1016" spans="1:13" ht="23" customHeight="1">
      <c r="A1016" s="12" t="s">
        <v>1062</v>
      </c>
      <c r="B1016" s="13">
        <v>46275</v>
      </c>
      <c r="C1016" s="12" t="s">
        <v>23</v>
      </c>
      <c r="D1016" s="12" t="s">
        <v>43</v>
      </c>
      <c r="E1016" s="12" t="s">
        <v>44</v>
      </c>
      <c r="F1016" s="12" t="s">
        <v>45</v>
      </c>
      <c r="G1016" s="14">
        <v>1</v>
      </c>
      <c r="H1016" s="14">
        <v>2200</v>
      </c>
      <c r="I1016" s="14">
        <v>850</v>
      </c>
      <c r="J1016" s="15">
        <f>IF(M1016="OK",G1016*H1016/100,"")</f>
        <v>22.0</v>
      </c>
      <c r="K1016" s="15">
        <f>IF(M1016="OK",G1016*I1016/100,"")</f>
        <v>8.5</v>
      </c>
      <c r="L1016" s="15">
        <f>IF(M1016="OK",J1016-K1016,"")</f>
        <v>13.5</v>
      </c>
      <c r="M1016" s="16" t="str">
        <f>IF(A1016="","",IF(IFERROR(AND(COUNTIF($A$6:$A$2005,A1016)=1,ISNUMBER(B1016),B1016&gt;=DATE(2020,1,1),B1016&lt;=DATE(2100,12,31),OR(C1016="Online",C1016="Retail",C1016="Wholesale"),D1016&lt;&gt;"",E1016&lt;&gt;"",F1016&lt;&gt;"",ISNUMBER(G1016),G1016&gt;0,G1016=INT(G1016),ISNUMBER(H1016),H1016&gt;=0,H1016=INT(H1016),ISNUMBER(I1016),I1016&gt;=0,I1016=INT(I1016)),FALSE),"OK","Check input"))</f>
        <v>OK</v>
      </c>
    </row>
    <row r="1017" spans="1:13" ht="23" customHeight="1">
      <c r="A1017" s="12" t="s">
        <v>1063</v>
      </c>
      <c r="B1017" s="13">
        <v>46276</v>
      </c>
      <c r="C1017" s="12" t="s">
        <v>28</v>
      </c>
      <c r="D1017" s="12" t="s">
        <v>47</v>
      </c>
      <c r="E1017" s="12" t="s">
        <v>48</v>
      </c>
      <c r="F1017" s="12" t="s">
        <v>45</v>
      </c>
      <c r="G1017" s="14">
        <v>5</v>
      </c>
      <c r="H1017" s="14">
        <v>1400</v>
      </c>
      <c r="I1017" s="14">
        <v>410</v>
      </c>
      <c r="J1017" s="15">
        <f>IF(M1017="OK",G1017*H1017/100,"")</f>
        <v>70.0</v>
      </c>
      <c r="K1017" s="15">
        <f>IF(M1017="OK",G1017*I1017/100,"")</f>
        <v>20.5</v>
      </c>
      <c r="L1017" s="15">
        <f>IF(M1017="OK",J1017-K1017,"")</f>
        <v>49.5</v>
      </c>
      <c r="M1017" s="16" t="str">
        <f>IF(A1017="","",IF(IFERROR(AND(COUNTIF($A$6:$A$2005,A1017)=1,ISNUMBER(B1017),B1017&gt;=DATE(2020,1,1),B1017&lt;=DATE(2100,12,31),OR(C1017="Online",C1017="Retail",C1017="Wholesale"),D1017&lt;&gt;"",E1017&lt;&gt;"",F1017&lt;&gt;"",ISNUMBER(G1017),G1017&gt;0,G1017=INT(G1017),ISNUMBER(H1017),H1017&gt;=0,H1017=INT(H1017),ISNUMBER(I1017),I1017&gt;=0,I1017=INT(I1017)),FALSE),"OK","Check input"))</f>
        <v>OK</v>
      </c>
    </row>
    <row r="1018" spans="1:13" ht="23" customHeight="1">
      <c r="A1018" s="12" t="s">
        <v>1064</v>
      </c>
      <c r="B1018" s="13">
        <v>46276</v>
      </c>
      <c r="C1018" s="12" t="s">
        <v>28</v>
      </c>
      <c r="D1018" s="12" t="s">
        <v>65</v>
      </c>
      <c r="E1018" s="12" t="s">
        <v>66</v>
      </c>
      <c r="F1018" s="12" t="s">
        <v>45</v>
      </c>
      <c r="G1018" s="14">
        <v>2</v>
      </c>
      <c r="H1018" s="14">
        <v>2400</v>
      </c>
      <c r="I1018" s="14">
        <v>980</v>
      </c>
      <c r="J1018" s="15">
        <f>IF(M1018="OK",G1018*H1018/100,"")</f>
        <v>48.0</v>
      </c>
      <c r="K1018" s="15">
        <f>IF(M1018="OK",G1018*I1018/100,"")</f>
        <v>19.6</v>
      </c>
      <c r="L1018" s="15">
        <f>IF(M1018="OK",J1018-K1018,"")</f>
        <v>28.4</v>
      </c>
      <c r="M1018" s="16" t="str">
        <f>IF(A1018="","",IF(IFERROR(AND(COUNTIF($A$6:$A$2005,A1018)=1,ISNUMBER(B1018),B1018&gt;=DATE(2020,1,1),B1018&lt;=DATE(2100,12,31),OR(C1018="Online",C1018="Retail",C1018="Wholesale"),D1018&lt;&gt;"",E1018&lt;&gt;"",F1018&lt;&gt;"",ISNUMBER(G1018),G1018&gt;0,G1018=INT(G1018),ISNUMBER(H1018),H1018&gt;=0,H1018=INT(H1018),ISNUMBER(I1018),I1018&gt;=0,I1018=INT(I1018)),FALSE),"OK","Check input"))</f>
        <v>OK</v>
      </c>
    </row>
    <row r="1019" spans="1:13" ht="23" customHeight="1">
      <c r="A1019" s="12" t="s">
        <v>1065</v>
      </c>
      <c r="B1019" s="13">
        <v>46276</v>
      </c>
      <c r="C1019" s="12" t="s">
        <v>23</v>
      </c>
      <c r="D1019" s="12" t="s">
        <v>75</v>
      </c>
      <c r="E1019" s="12" t="s">
        <v>76</v>
      </c>
      <c r="F1019" s="12" t="s">
        <v>31</v>
      </c>
      <c r="G1019" s="14">
        <v>4</v>
      </c>
      <c r="H1019" s="14">
        <v>4600</v>
      </c>
      <c r="I1019" s="14">
        <v>1920</v>
      </c>
      <c r="J1019" s="15">
        <f>IF(M1019="OK",G1019*H1019/100,"")</f>
        <v>184.0</v>
      </c>
      <c r="K1019" s="15">
        <f>IF(M1019="OK",G1019*I1019/100,"")</f>
        <v>76.8</v>
      </c>
      <c r="L1019" s="15">
        <f>IF(M1019="OK",J1019-K1019,"")</f>
        <v>107.2</v>
      </c>
      <c r="M1019" s="16" t="str">
        <f>IF(A1019="","",IF(IFERROR(AND(COUNTIF($A$6:$A$2005,A1019)=1,ISNUMBER(B1019),B1019&gt;=DATE(2020,1,1),B1019&lt;=DATE(2100,12,31),OR(C1019="Online",C1019="Retail",C1019="Wholesale"),D1019&lt;&gt;"",E1019&lt;&gt;"",F1019&lt;&gt;"",ISNUMBER(G1019),G1019&gt;0,G1019=INT(G1019),ISNUMBER(H1019),H1019&gt;=0,H1019=INT(H1019),ISNUMBER(I1019),I1019&gt;=0,I1019=INT(I1019)),FALSE),"OK","Check input"))</f>
        <v>OK</v>
      </c>
    </row>
    <row r="1020" spans="1:13" ht="23" customHeight="1">
      <c r="A1020" s="12" t="s">
        <v>1066</v>
      </c>
      <c r="B1020" s="13">
        <v>46276</v>
      </c>
      <c r="C1020" s="12" t="s">
        <v>28</v>
      </c>
      <c r="D1020" s="12" t="s">
        <v>65</v>
      </c>
      <c r="E1020" s="12" t="s">
        <v>66</v>
      </c>
      <c r="F1020" s="12" t="s">
        <v>45</v>
      </c>
      <c r="G1020" s="14">
        <v>2</v>
      </c>
      <c r="H1020" s="14">
        <v>2400</v>
      </c>
      <c r="I1020" s="14">
        <v>980</v>
      </c>
      <c r="J1020" s="15">
        <f>IF(M1020="OK",G1020*H1020/100,"")</f>
        <v>48.0</v>
      </c>
      <c r="K1020" s="15">
        <f>IF(M1020="OK",G1020*I1020/100,"")</f>
        <v>19.6</v>
      </c>
      <c r="L1020" s="15">
        <f>IF(M1020="OK",J1020-K1020,"")</f>
        <v>28.4</v>
      </c>
      <c r="M1020" s="16" t="str">
        <f>IF(A1020="","",IF(IFERROR(AND(COUNTIF($A$6:$A$2005,A1020)=1,ISNUMBER(B1020),B1020&gt;=DATE(2020,1,1),B1020&lt;=DATE(2100,12,31),OR(C1020="Online",C1020="Retail",C1020="Wholesale"),D1020&lt;&gt;"",E1020&lt;&gt;"",F1020&lt;&gt;"",ISNUMBER(G1020),G1020&gt;0,G1020=INT(G1020),ISNUMBER(H1020),H1020&gt;=0,H1020=INT(H1020),ISNUMBER(I1020),I1020&gt;=0,I1020=INT(I1020)),FALSE),"OK","Check input"))</f>
        <v>OK</v>
      </c>
    </row>
    <row r="1021" spans="1:13" ht="23" customHeight="1">
      <c r="A1021" s="12" t="s">
        <v>1067</v>
      </c>
      <c r="B1021" s="13">
        <v>46276</v>
      </c>
      <c r="C1021" s="12" t="s">
        <v>23</v>
      </c>
      <c r="D1021" s="12" t="s">
        <v>75</v>
      </c>
      <c r="E1021" s="12" t="s">
        <v>76</v>
      </c>
      <c r="F1021" s="12" t="s">
        <v>31</v>
      </c>
      <c r="G1021" s="14">
        <v>1</v>
      </c>
      <c r="H1021" s="14">
        <v>4600</v>
      </c>
      <c r="I1021" s="14">
        <v>1920</v>
      </c>
      <c r="J1021" s="15">
        <f>IF(M1021="OK",G1021*H1021/100,"")</f>
        <v>46.0</v>
      </c>
      <c r="K1021" s="15">
        <f>IF(M1021="OK",G1021*I1021/100,"")</f>
        <v>19.2</v>
      </c>
      <c r="L1021" s="15">
        <f>IF(M1021="OK",J1021-K1021,"")</f>
        <v>26.8</v>
      </c>
      <c r="M1021" s="16" t="str">
        <f>IF(A1021="","",IF(IFERROR(AND(COUNTIF($A$6:$A$2005,A1021)=1,ISNUMBER(B1021),B1021&gt;=DATE(2020,1,1),B1021&lt;=DATE(2100,12,31),OR(C1021="Online",C1021="Retail",C1021="Wholesale"),D1021&lt;&gt;"",E1021&lt;&gt;"",F1021&lt;&gt;"",ISNUMBER(G1021),G1021&gt;0,G1021=INT(G1021),ISNUMBER(H1021),H1021&gt;=0,H1021=INT(H1021),ISNUMBER(I1021),I1021&gt;=0,I1021=INT(I1021)),FALSE),"OK","Check input"))</f>
        <v>OK</v>
      </c>
    </row>
    <row r="1022" spans="1:13" ht="23" customHeight="1">
      <c r="A1022" s="12" t="s">
        <v>1068</v>
      </c>
      <c r="B1022" s="13">
        <v>46277</v>
      </c>
      <c r="C1022" s="12" t="s">
        <v>23</v>
      </c>
      <c r="D1022" s="12" t="s">
        <v>29</v>
      </c>
      <c r="E1022" s="12" t="s">
        <v>30</v>
      </c>
      <c r="F1022" s="12" t="s">
        <v>31</v>
      </c>
      <c r="G1022" s="14">
        <v>3</v>
      </c>
      <c r="H1022" s="14">
        <v>3200</v>
      </c>
      <c r="I1022" s="14">
        <v>1350</v>
      </c>
      <c r="J1022" s="15">
        <f>IF(M1022="OK",G1022*H1022/100,"")</f>
        <v>96.0</v>
      </c>
      <c r="K1022" s="15">
        <f>IF(M1022="OK",G1022*I1022/100,"")</f>
        <v>40.5</v>
      </c>
      <c r="L1022" s="15">
        <f>IF(M1022="OK",J1022-K1022,"")</f>
        <v>55.5</v>
      </c>
      <c r="M1022" s="16" t="str">
        <f>IF(A1022="","",IF(IFERROR(AND(COUNTIF($A$6:$A$2005,A1022)=1,ISNUMBER(B1022),B1022&gt;=DATE(2020,1,1),B1022&lt;=DATE(2100,12,31),OR(C1022="Online",C1022="Retail",C1022="Wholesale"),D1022&lt;&gt;"",E1022&lt;&gt;"",F1022&lt;&gt;"",ISNUMBER(G1022),G1022&gt;0,G1022=INT(G1022),ISNUMBER(H1022),H1022&gt;=0,H1022=INT(H1022),ISNUMBER(I1022),I1022&gt;=0,I1022=INT(I1022)),FALSE),"OK","Check input"))</f>
        <v>OK</v>
      </c>
    </row>
    <row r="1023" spans="1:13" ht="23" customHeight="1">
      <c r="A1023" s="12" t="s">
        <v>1069</v>
      </c>
      <c r="B1023" s="13">
        <v>46277</v>
      </c>
      <c r="C1023" s="12" t="s">
        <v>23</v>
      </c>
      <c r="D1023" s="12" t="s">
        <v>40</v>
      </c>
      <c r="E1023" s="12" t="s">
        <v>41</v>
      </c>
      <c r="F1023" s="12" t="s">
        <v>26</v>
      </c>
      <c r="G1023" s="14">
        <v>4</v>
      </c>
      <c r="H1023" s="14">
        <v>1200</v>
      </c>
      <c r="I1023" s="14">
        <v>320</v>
      </c>
      <c r="J1023" s="15">
        <f>IF(M1023="OK",G1023*H1023/100,"")</f>
        <v>48.0</v>
      </c>
      <c r="K1023" s="15">
        <f>IF(M1023="OK",G1023*I1023/100,"")</f>
        <v>12.8</v>
      </c>
      <c r="L1023" s="15">
        <f>IF(M1023="OK",J1023-K1023,"")</f>
        <v>35.2</v>
      </c>
      <c r="M1023" s="16" t="str">
        <f>IF(A1023="","",IF(IFERROR(AND(COUNTIF($A$6:$A$2005,A1023)=1,ISNUMBER(B1023),B1023&gt;=DATE(2020,1,1),B1023&lt;=DATE(2100,12,31),OR(C1023="Online",C1023="Retail",C1023="Wholesale"),D1023&lt;&gt;"",E1023&lt;&gt;"",F1023&lt;&gt;"",ISNUMBER(G1023),G1023&gt;0,G1023=INT(G1023),ISNUMBER(H1023),H1023&gt;=0,H1023=INT(H1023),ISNUMBER(I1023),I1023&gt;=0,I1023=INT(I1023)),FALSE),"OK","Check input"))</f>
        <v>OK</v>
      </c>
    </row>
    <row r="1024" spans="1:13" ht="23" customHeight="1">
      <c r="A1024" s="12" t="s">
        <v>1070</v>
      </c>
      <c r="B1024" s="13">
        <v>46277</v>
      </c>
      <c r="C1024" s="12" t="s">
        <v>28</v>
      </c>
      <c r="D1024" s="12" t="s">
        <v>40</v>
      </c>
      <c r="E1024" s="12" t="s">
        <v>41</v>
      </c>
      <c r="F1024" s="12" t="s">
        <v>26</v>
      </c>
      <c r="G1024" s="14">
        <v>1</v>
      </c>
      <c r="H1024" s="14">
        <v>1200</v>
      </c>
      <c r="I1024" s="14">
        <v>320</v>
      </c>
      <c r="J1024" s="15">
        <f>IF(M1024="OK",G1024*H1024/100,"")</f>
        <v>12.0</v>
      </c>
      <c r="K1024" s="15">
        <f>IF(M1024="OK",G1024*I1024/100,"")</f>
        <v>3.2</v>
      </c>
      <c r="L1024" s="15">
        <f>IF(M1024="OK",J1024-K1024,"")</f>
        <v>8.8</v>
      </c>
      <c r="M1024" s="16" t="str">
        <f>IF(A1024="","",IF(IFERROR(AND(COUNTIF($A$6:$A$2005,A1024)=1,ISNUMBER(B1024),B1024&gt;=DATE(2020,1,1),B1024&lt;=DATE(2100,12,31),OR(C1024="Online",C1024="Retail",C1024="Wholesale"),D1024&lt;&gt;"",E1024&lt;&gt;"",F1024&lt;&gt;"",ISNUMBER(G1024),G1024&gt;0,G1024=INT(G1024),ISNUMBER(H1024),H1024&gt;=0,H1024=INT(H1024),ISNUMBER(I1024),I1024&gt;=0,I1024=INT(I1024)),FALSE),"OK","Check input"))</f>
        <v>OK</v>
      </c>
    </row>
    <row r="1025" spans="1:13" ht="23" customHeight="1">
      <c r="A1025" s="12" t="s">
        <v>1071</v>
      </c>
      <c r="B1025" s="13">
        <v>46277</v>
      </c>
      <c r="C1025" s="12" t="s">
        <v>28</v>
      </c>
      <c r="D1025" s="12" t="s">
        <v>65</v>
      </c>
      <c r="E1025" s="12" t="s">
        <v>66</v>
      </c>
      <c r="F1025" s="12" t="s">
        <v>45</v>
      </c>
      <c r="G1025" s="14">
        <v>3</v>
      </c>
      <c r="H1025" s="14">
        <v>2400</v>
      </c>
      <c r="I1025" s="14">
        <v>980</v>
      </c>
      <c r="J1025" s="15">
        <f>IF(M1025="OK",G1025*H1025/100,"")</f>
        <v>72.0</v>
      </c>
      <c r="K1025" s="15">
        <f>IF(M1025="OK",G1025*I1025/100,"")</f>
        <v>29.4</v>
      </c>
      <c r="L1025" s="15">
        <f>IF(M1025="OK",J1025-K1025,"")</f>
        <v>42.6</v>
      </c>
      <c r="M1025" s="16" t="str">
        <f>IF(A1025="","",IF(IFERROR(AND(COUNTIF($A$6:$A$2005,A1025)=1,ISNUMBER(B1025),B1025&gt;=DATE(2020,1,1),B1025&lt;=DATE(2100,12,31),OR(C1025="Online",C1025="Retail",C1025="Wholesale"),D1025&lt;&gt;"",E1025&lt;&gt;"",F1025&lt;&gt;"",ISNUMBER(G1025),G1025&gt;0,G1025=INT(G1025),ISNUMBER(H1025),H1025&gt;=0,H1025=INT(H1025),ISNUMBER(I1025),I1025&gt;=0,I1025=INT(I1025)),FALSE),"OK","Check input"))</f>
        <v>OK</v>
      </c>
    </row>
    <row r="1026" spans="1:13" ht="23" customHeight="1">
      <c r="A1026" s="12" t="s">
        <v>1072</v>
      </c>
      <c r="B1026" s="13">
        <v>46277</v>
      </c>
      <c r="C1026" s="12" t="s">
        <v>23</v>
      </c>
      <c r="D1026" s="12" t="s">
        <v>65</v>
      </c>
      <c r="E1026" s="12" t="s">
        <v>66</v>
      </c>
      <c r="F1026" s="12" t="s">
        <v>45</v>
      </c>
      <c r="G1026" s="14">
        <v>1</v>
      </c>
      <c r="H1026" s="14">
        <v>2400</v>
      </c>
      <c r="I1026" s="14">
        <v>980</v>
      </c>
      <c r="J1026" s="15">
        <f>IF(M1026="OK",G1026*H1026/100,"")</f>
        <v>24.0</v>
      </c>
      <c r="K1026" s="15">
        <f>IF(M1026="OK",G1026*I1026/100,"")</f>
        <v>9.8</v>
      </c>
      <c r="L1026" s="15">
        <f>IF(M1026="OK",J1026-K1026,"")</f>
        <v>14.2</v>
      </c>
      <c r="M1026" s="16" t="str">
        <f>IF(A1026="","",IF(IFERROR(AND(COUNTIF($A$6:$A$2005,A1026)=1,ISNUMBER(B1026),B1026&gt;=DATE(2020,1,1),B1026&lt;=DATE(2100,12,31),OR(C1026="Online",C1026="Retail",C1026="Wholesale"),D1026&lt;&gt;"",E1026&lt;&gt;"",F1026&lt;&gt;"",ISNUMBER(G1026),G1026&gt;0,G1026=INT(G1026),ISNUMBER(H1026),H1026&gt;=0,H1026=INT(H1026),ISNUMBER(I1026),I1026&gt;=0,I1026=INT(I1026)),FALSE),"OK","Check input"))</f>
        <v>OK</v>
      </c>
    </row>
    <row r="1027" spans="1:13" ht="23" customHeight="1">
      <c r="A1027" s="12" t="s">
        <v>1073</v>
      </c>
      <c r="B1027" s="13">
        <v>46277</v>
      </c>
      <c r="C1027" s="12" t="s">
        <v>23</v>
      </c>
      <c r="D1027" s="12" t="s">
        <v>47</v>
      </c>
      <c r="E1027" s="12" t="s">
        <v>48</v>
      </c>
      <c r="F1027" s="12" t="s">
        <v>45</v>
      </c>
      <c r="G1027" s="14">
        <v>1</v>
      </c>
      <c r="H1027" s="14">
        <v>1400</v>
      </c>
      <c r="I1027" s="14">
        <v>410</v>
      </c>
      <c r="J1027" s="15">
        <f>IF(M1027="OK",G1027*H1027/100,"")</f>
        <v>14.0</v>
      </c>
      <c r="K1027" s="15">
        <f>IF(M1027="OK",G1027*I1027/100,"")</f>
        <v>4.1</v>
      </c>
      <c r="L1027" s="15">
        <f>IF(M1027="OK",J1027-K1027,"")</f>
        <v>9.9</v>
      </c>
      <c r="M1027" s="16" t="str">
        <f>IF(A1027="","",IF(IFERROR(AND(COUNTIF($A$6:$A$2005,A1027)=1,ISNUMBER(B1027),B1027&gt;=DATE(2020,1,1),B1027&lt;=DATE(2100,12,31),OR(C1027="Online",C1027="Retail",C1027="Wholesale"),D1027&lt;&gt;"",E1027&lt;&gt;"",F1027&lt;&gt;"",ISNUMBER(G1027),G1027&gt;0,G1027=INT(G1027),ISNUMBER(H1027),H1027&gt;=0,H1027=INT(H1027),ISNUMBER(I1027),I1027&gt;=0,I1027=INT(I1027)),FALSE),"OK","Check input"))</f>
        <v>OK</v>
      </c>
    </row>
    <row r="1028" spans="1:13" ht="23" customHeight="1">
      <c r="A1028" s="12" t="s">
        <v>1074</v>
      </c>
      <c r="B1028" s="13">
        <v>46277</v>
      </c>
      <c r="C1028" s="12" t="s">
        <v>28</v>
      </c>
      <c r="D1028" s="12" t="s">
        <v>65</v>
      </c>
      <c r="E1028" s="12" t="s">
        <v>66</v>
      </c>
      <c r="F1028" s="12" t="s">
        <v>45</v>
      </c>
      <c r="G1028" s="14">
        <v>1</v>
      </c>
      <c r="H1028" s="14">
        <v>2400</v>
      </c>
      <c r="I1028" s="14">
        <v>980</v>
      </c>
      <c r="J1028" s="15">
        <f>IF(M1028="OK",G1028*H1028/100,"")</f>
        <v>24.0</v>
      </c>
      <c r="K1028" s="15">
        <f>IF(M1028="OK",G1028*I1028/100,"")</f>
        <v>9.8</v>
      </c>
      <c r="L1028" s="15">
        <f>IF(M1028="OK",J1028-K1028,"")</f>
        <v>14.2</v>
      </c>
      <c r="M1028" s="16" t="str">
        <f>IF(A1028="","",IF(IFERROR(AND(COUNTIF($A$6:$A$2005,A1028)=1,ISNUMBER(B1028),B1028&gt;=DATE(2020,1,1),B1028&lt;=DATE(2100,12,31),OR(C1028="Online",C1028="Retail",C1028="Wholesale"),D1028&lt;&gt;"",E1028&lt;&gt;"",F1028&lt;&gt;"",ISNUMBER(G1028),G1028&gt;0,G1028=INT(G1028),ISNUMBER(H1028),H1028&gt;=0,H1028=INT(H1028),ISNUMBER(I1028),I1028&gt;=0,I1028=INT(I1028)),FALSE),"OK","Check input"))</f>
        <v>OK</v>
      </c>
    </row>
    <row r="1029" spans="1:13" ht="23" customHeight="1">
      <c r="A1029" s="12" t="s">
        <v>1075</v>
      </c>
      <c r="B1029" s="13">
        <v>46277</v>
      </c>
      <c r="C1029" s="12" t="s">
        <v>23</v>
      </c>
      <c r="D1029" s="12" t="s">
        <v>75</v>
      </c>
      <c r="E1029" s="12" t="s">
        <v>76</v>
      </c>
      <c r="F1029" s="12" t="s">
        <v>31</v>
      </c>
      <c r="G1029" s="14">
        <v>4</v>
      </c>
      <c r="H1029" s="14">
        <v>4600</v>
      </c>
      <c r="I1029" s="14">
        <v>1920</v>
      </c>
      <c r="J1029" s="15">
        <f>IF(M1029="OK",G1029*H1029/100,"")</f>
        <v>184.0</v>
      </c>
      <c r="K1029" s="15">
        <f>IF(M1029="OK",G1029*I1029/100,"")</f>
        <v>76.8</v>
      </c>
      <c r="L1029" s="15">
        <f>IF(M1029="OK",J1029-K1029,"")</f>
        <v>107.2</v>
      </c>
      <c r="M1029" s="16" t="str">
        <f>IF(A1029="","",IF(IFERROR(AND(COUNTIF($A$6:$A$2005,A1029)=1,ISNUMBER(B1029),B1029&gt;=DATE(2020,1,1),B1029&lt;=DATE(2100,12,31),OR(C1029="Online",C1029="Retail",C1029="Wholesale"),D1029&lt;&gt;"",E1029&lt;&gt;"",F1029&lt;&gt;"",ISNUMBER(G1029),G1029&gt;0,G1029=INT(G1029),ISNUMBER(H1029),H1029&gt;=0,H1029=INT(H1029),ISNUMBER(I1029),I1029&gt;=0,I1029=INT(I1029)),FALSE),"OK","Check input"))</f>
        <v>OK</v>
      </c>
    </row>
    <row r="1030" spans="1:13" ht="23" customHeight="1">
      <c r="A1030" s="12" t="s">
        <v>1076</v>
      </c>
      <c r="B1030" s="13">
        <v>46278</v>
      </c>
      <c r="C1030" s="12" t="s">
        <v>23</v>
      </c>
      <c r="D1030" s="12" t="s">
        <v>37</v>
      </c>
      <c r="E1030" s="12" t="s">
        <v>38</v>
      </c>
      <c r="F1030" s="12" t="s">
        <v>31</v>
      </c>
      <c r="G1030" s="14">
        <v>2</v>
      </c>
      <c r="H1030" s="14">
        <v>1800</v>
      </c>
      <c r="I1030" s="14">
        <v>690</v>
      </c>
      <c r="J1030" s="15">
        <f>IF(M1030="OK",G1030*H1030/100,"")</f>
        <v>36.0</v>
      </c>
      <c r="K1030" s="15">
        <f>IF(M1030="OK",G1030*I1030/100,"")</f>
        <v>13.8</v>
      </c>
      <c r="L1030" s="15">
        <f>IF(M1030="OK",J1030-K1030,"")</f>
        <v>22.2</v>
      </c>
      <c r="M1030" s="16" t="str">
        <f>IF(A1030="","",IF(IFERROR(AND(COUNTIF($A$6:$A$2005,A1030)=1,ISNUMBER(B1030),B1030&gt;=DATE(2020,1,1),B1030&lt;=DATE(2100,12,31),OR(C1030="Online",C1030="Retail",C1030="Wholesale"),D1030&lt;&gt;"",E1030&lt;&gt;"",F1030&lt;&gt;"",ISNUMBER(G1030),G1030&gt;0,G1030=INT(G1030),ISNUMBER(H1030),H1030&gt;=0,H1030=INT(H1030),ISNUMBER(I1030),I1030&gt;=0,I1030=INT(I1030)),FALSE),"OK","Check input"))</f>
        <v>OK</v>
      </c>
    </row>
    <row r="1031" spans="1:13" ht="23" customHeight="1">
      <c r="A1031" s="12" t="s">
        <v>1077</v>
      </c>
      <c r="B1031" s="13">
        <v>46278</v>
      </c>
      <c r="C1031" s="12" t="s">
        <v>23</v>
      </c>
      <c r="D1031" s="12" t="s">
        <v>75</v>
      </c>
      <c r="E1031" s="12" t="s">
        <v>76</v>
      </c>
      <c r="F1031" s="12" t="s">
        <v>31</v>
      </c>
      <c r="G1031" s="14">
        <v>3</v>
      </c>
      <c r="H1031" s="14">
        <v>4600</v>
      </c>
      <c r="I1031" s="14">
        <v>1920</v>
      </c>
      <c r="J1031" s="15">
        <f>IF(M1031="OK",G1031*H1031/100,"")</f>
        <v>138.0</v>
      </c>
      <c r="K1031" s="15">
        <f>IF(M1031="OK",G1031*I1031/100,"")</f>
        <v>57.6</v>
      </c>
      <c r="L1031" s="15">
        <f>IF(M1031="OK",J1031-K1031,"")</f>
        <v>80.4</v>
      </c>
      <c r="M1031" s="16" t="str">
        <f>IF(A1031="","",IF(IFERROR(AND(COUNTIF($A$6:$A$2005,A1031)=1,ISNUMBER(B1031),B1031&gt;=DATE(2020,1,1),B1031&lt;=DATE(2100,12,31),OR(C1031="Online",C1031="Retail",C1031="Wholesale"),D1031&lt;&gt;"",E1031&lt;&gt;"",F1031&lt;&gt;"",ISNUMBER(G1031),G1031&gt;0,G1031=INT(G1031),ISNUMBER(H1031),H1031&gt;=0,H1031=INT(H1031),ISNUMBER(I1031),I1031&gt;=0,I1031=INT(I1031)),FALSE),"OK","Check input"))</f>
        <v>OK</v>
      </c>
    </row>
    <row r="1032" spans="1:13" ht="23" customHeight="1">
      <c r="A1032" s="12" t="s">
        <v>1078</v>
      </c>
      <c r="B1032" s="13">
        <v>46278</v>
      </c>
      <c r="C1032" s="12" t="s">
        <v>28</v>
      </c>
      <c r="D1032" s="12" t="s">
        <v>65</v>
      </c>
      <c r="E1032" s="12" t="s">
        <v>66</v>
      </c>
      <c r="F1032" s="12" t="s">
        <v>45</v>
      </c>
      <c r="G1032" s="14">
        <v>5</v>
      </c>
      <c r="H1032" s="14">
        <v>2400</v>
      </c>
      <c r="I1032" s="14">
        <v>980</v>
      </c>
      <c r="J1032" s="15">
        <f>IF(M1032="OK",G1032*H1032/100,"")</f>
        <v>120.0</v>
      </c>
      <c r="K1032" s="15">
        <f>IF(M1032="OK",G1032*I1032/100,"")</f>
        <v>49.0</v>
      </c>
      <c r="L1032" s="15">
        <f>IF(M1032="OK",J1032-K1032,"")</f>
        <v>71.0</v>
      </c>
      <c r="M1032" s="16" t="str">
        <f>IF(A1032="","",IF(IFERROR(AND(COUNTIF($A$6:$A$2005,A1032)=1,ISNUMBER(B1032),B1032&gt;=DATE(2020,1,1),B1032&lt;=DATE(2100,12,31),OR(C1032="Online",C1032="Retail",C1032="Wholesale"),D1032&lt;&gt;"",E1032&lt;&gt;"",F1032&lt;&gt;"",ISNUMBER(G1032),G1032&gt;0,G1032=INT(G1032),ISNUMBER(H1032),H1032&gt;=0,H1032=INT(H1032),ISNUMBER(I1032),I1032&gt;=0,I1032=INT(I1032)),FALSE),"OK","Check input"))</f>
        <v>OK</v>
      </c>
    </row>
    <row r="1033" spans="1:13" ht="23" customHeight="1">
      <c r="A1033" s="12" t="s">
        <v>1079</v>
      </c>
      <c r="B1033" s="13">
        <v>46278</v>
      </c>
      <c r="C1033" s="12" t="s">
        <v>50</v>
      </c>
      <c r="D1033" s="12" t="s">
        <v>24</v>
      </c>
      <c r="E1033" s="12" t="s">
        <v>25</v>
      </c>
      <c r="F1033" s="12" t="s">
        <v>26</v>
      </c>
      <c r="G1033" s="14">
        <v>2</v>
      </c>
      <c r="H1033" s="14">
        <v>4200</v>
      </c>
      <c r="I1033" s="14">
        <v>1780</v>
      </c>
      <c r="J1033" s="15">
        <f>IF(M1033="OK",G1033*H1033/100,"")</f>
        <v>84.0</v>
      </c>
      <c r="K1033" s="15">
        <f>IF(M1033="OK",G1033*I1033/100,"")</f>
        <v>35.6</v>
      </c>
      <c r="L1033" s="15">
        <f>IF(M1033="OK",J1033-K1033,"")</f>
        <v>48.4</v>
      </c>
      <c r="M1033" s="16" t="str">
        <f>IF(A1033="","",IF(IFERROR(AND(COUNTIF($A$6:$A$2005,A1033)=1,ISNUMBER(B1033),B1033&gt;=DATE(2020,1,1),B1033&lt;=DATE(2100,12,31),OR(C1033="Online",C1033="Retail",C1033="Wholesale"),D1033&lt;&gt;"",E1033&lt;&gt;"",F1033&lt;&gt;"",ISNUMBER(G1033),G1033&gt;0,G1033=INT(G1033),ISNUMBER(H1033),H1033&gt;=0,H1033=INT(H1033),ISNUMBER(I1033),I1033&gt;=0,I1033=INT(I1033)),FALSE),"OK","Check input"))</f>
        <v>OK</v>
      </c>
    </row>
    <row r="1034" spans="1:13" ht="23" customHeight="1">
      <c r="A1034" s="12" t="s">
        <v>1080</v>
      </c>
      <c r="B1034" s="13">
        <v>46278</v>
      </c>
      <c r="C1034" s="12" t="s">
        <v>28</v>
      </c>
      <c r="D1034" s="12" t="s">
        <v>37</v>
      </c>
      <c r="E1034" s="12" t="s">
        <v>38</v>
      </c>
      <c r="F1034" s="12" t="s">
        <v>31</v>
      </c>
      <c r="G1034" s="14">
        <v>2</v>
      </c>
      <c r="H1034" s="14">
        <v>1800</v>
      </c>
      <c r="I1034" s="14">
        <v>690</v>
      </c>
      <c r="J1034" s="15">
        <f>IF(M1034="OK",G1034*H1034/100,"")</f>
        <v>36.0</v>
      </c>
      <c r="K1034" s="15">
        <f>IF(M1034="OK",G1034*I1034/100,"")</f>
        <v>13.8</v>
      </c>
      <c r="L1034" s="15">
        <f>IF(M1034="OK",J1034-K1034,"")</f>
        <v>22.2</v>
      </c>
      <c r="M1034" s="16" t="str">
        <f>IF(A1034="","",IF(IFERROR(AND(COUNTIF($A$6:$A$2005,A1034)=1,ISNUMBER(B1034),B1034&gt;=DATE(2020,1,1),B1034&lt;=DATE(2100,12,31),OR(C1034="Online",C1034="Retail",C1034="Wholesale"),D1034&lt;&gt;"",E1034&lt;&gt;"",F1034&lt;&gt;"",ISNUMBER(G1034),G1034&gt;0,G1034=INT(G1034),ISNUMBER(H1034),H1034&gt;=0,H1034=INT(H1034),ISNUMBER(I1034),I1034&gt;=0,I1034=INT(I1034)),FALSE),"OK","Check input"))</f>
        <v>OK</v>
      </c>
    </row>
    <row r="1035" spans="1:13" ht="23" customHeight="1">
      <c r="A1035" s="12" t="s">
        <v>1081</v>
      </c>
      <c r="B1035" s="13">
        <v>46278</v>
      </c>
      <c r="C1035" s="12" t="s">
        <v>28</v>
      </c>
      <c r="D1035" s="12" t="s">
        <v>40</v>
      </c>
      <c r="E1035" s="12" t="s">
        <v>41</v>
      </c>
      <c r="F1035" s="12" t="s">
        <v>26</v>
      </c>
      <c r="G1035" s="14">
        <v>5</v>
      </c>
      <c r="H1035" s="14">
        <v>1200</v>
      </c>
      <c r="I1035" s="14">
        <v>320</v>
      </c>
      <c r="J1035" s="15">
        <f>IF(M1035="OK",G1035*H1035/100,"")</f>
        <v>60.0</v>
      </c>
      <c r="K1035" s="15">
        <f>IF(M1035="OK",G1035*I1035/100,"")</f>
        <v>16.0</v>
      </c>
      <c r="L1035" s="15">
        <f>IF(M1035="OK",J1035-K1035,"")</f>
        <v>44.0</v>
      </c>
      <c r="M1035" s="16" t="str">
        <f>IF(A1035="","",IF(IFERROR(AND(COUNTIF($A$6:$A$2005,A1035)=1,ISNUMBER(B1035),B1035&gt;=DATE(2020,1,1),B1035&lt;=DATE(2100,12,31),OR(C1035="Online",C1035="Retail",C1035="Wholesale"),D1035&lt;&gt;"",E1035&lt;&gt;"",F1035&lt;&gt;"",ISNUMBER(G1035),G1035&gt;0,G1035=INT(G1035),ISNUMBER(H1035),H1035&gt;=0,H1035=INT(H1035),ISNUMBER(I1035),I1035&gt;=0,I1035=INT(I1035)),FALSE),"OK","Check input"))</f>
        <v>OK</v>
      </c>
    </row>
    <row r="1036" spans="1:13" ht="23" customHeight="1">
      <c r="A1036" s="12" t="s">
        <v>1082</v>
      </c>
      <c r="B1036" s="13">
        <v>46278</v>
      </c>
      <c r="C1036" s="12" t="s">
        <v>23</v>
      </c>
      <c r="D1036" s="12" t="s">
        <v>24</v>
      </c>
      <c r="E1036" s="12" t="s">
        <v>25</v>
      </c>
      <c r="F1036" s="12" t="s">
        <v>26</v>
      </c>
      <c r="G1036" s="14">
        <v>3</v>
      </c>
      <c r="H1036" s="14">
        <v>4200</v>
      </c>
      <c r="I1036" s="14">
        <v>1780</v>
      </c>
      <c r="J1036" s="15">
        <f>IF(M1036="OK",G1036*H1036/100,"")</f>
        <v>126.0</v>
      </c>
      <c r="K1036" s="15">
        <f>IF(M1036="OK",G1036*I1036/100,"")</f>
        <v>53.4</v>
      </c>
      <c r="L1036" s="15">
        <f>IF(M1036="OK",J1036-K1036,"")</f>
        <v>72.6</v>
      </c>
      <c r="M1036" s="16" t="str">
        <f>IF(A1036="","",IF(IFERROR(AND(COUNTIF($A$6:$A$2005,A1036)=1,ISNUMBER(B1036),B1036&gt;=DATE(2020,1,1),B1036&lt;=DATE(2100,12,31),OR(C1036="Online",C1036="Retail",C1036="Wholesale"),D1036&lt;&gt;"",E1036&lt;&gt;"",F1036&lt;&gt;"",ISNUMBER(G1036),G1036&gt;0,G1036=INT(G1036),ISNUMBER(H1036),H1036&gt;=0,H1036=INT(H1036),ISNUMBER(I1036),I1036&gt;=0,I1036=INT(I1036)),FALSE),"OK","Check input"))</f>
        <v>OK</v>
      </c>
    </row>
    <row r="1037" spans="1:13" ht="23" customHeight="1">
      <c r="A1037" s="12" t="s">
        <v>1083</v>
      </c>
      <c r="B1037" s="13">
        <v>46279</v>
      </c>
      <c r="C1037" s="12" t="s">
        <v>23</v>
      </c>
      <c r="D1037" s="12" t="s">
        <v>69</v>
      </c>
      <c r="E1037" s="12" t="s">
        <v>70</v>
      </c>
      <c r="F1037" s="12" t="s">
        <v>31</v>
      </c>
      <c r="G1037" s="14">
        <v>1</v>
      </c>
      <c r="H1037" s="14">
        <v>3800</v>
      </c>
      <c r="I1037" s="14">
        <v>1440</v>
      </c>
      <c r="J1037" s="15">
        <f>IF(M1037="OK",G1037*H1037/100,"")</f>
        <v>38.0</v>
      </c>
      <c r="K1037" s="15">
        <f>IF(M1037="OK",G1037*I1037/100,"")</f>
        <v>14.4</v>
      </c>
      <c r="L1037" s="15">
        <f>IF(M1037="OK",J1037-K1037,"")</f>
        <v>23.6</v>
      </c>
      <c r="M1037" s="16" t="str">
        <f>IF(A1037="","",IF(IFERROR(AND(COUNTIF($A$6:$A$2005,A1037)=1,ISNUMBER(B1037),B1037&gt;=DATE(2020,1,1),B1037&lt;=DATE(2100,12,31),OR(C1037="Online",C1037="Retail",C1037="Wholesale"),D1037&lt;&gt;"",E1037&lt;&gt;"",F1037&lt;&gt;"",ISNUMBER(G1037),G1037&gt;0,G1037=INT(G1037),ISNUMBER(H1037),H1037&gt;=0,H1037=INT(H1037),ISNUMBER(I1037),I1037&gt;=0,I1037=INT(I1037)),FALSE),"OK","Check input"))</f>
        <v>OK</v>
      </c>
    </row>
    <row r="1038" spans="1:13" ht="23" customHeight="1">
      <c r="A1038" s="12" t="s">
        <v>1084</v>
      </c>
      <c r="B1038" s="13">
        <v>46279</v>
      </c>
      <c r="C1038" s="12" t="s">
        <v>23</v>
      </c>
      <c r="D1038" s="12" t="s">
        <v>51</v>
      </c>
      <c r="E1038" s="12" t="s">
        <v>52</v>
      </c>
      <c r="F1038" s="12" t="s">
        <v>45</v>
      </c>
      <c r="G1038" s="14">
        <v>4</v>
      </c>
      <c r="H1038" s="14">
        <v>1600</v>
      </c>
      <c r="I1038" s="14">
        <v>520</v>
      </c>
      <c r="J1038" s="15">
        <f>IF(M1038="OK",G1038*H1038/100,"")</f>
        <v>64.0</v>
      </c>
      <c r="K1038" s="15">
        <f>IF(M1038="OK",G1038*I1038/100,"")</f>
        <v>20.8</v>
      </c>
      <c r="L1038" s="15">
        <f>IF(M1038="OK",J1038-K1038,"")</f>
        <v>43.2</v>
      </c>
      <c r="M1038" s="16" t="str">
        <f>IF(A1038="","",IF(IFERROR(AND(COUNTIF($A$6:$A$2005,A1038)=1,ISNUMBER(B1038),B1038&gt;=DATE(2020,1,1),B1038&lt;=DATE(2100,12,31),OR(C1038="Online",C1038="Retail",C1038="Wholesale"),D1038&lt;&gt;"",E1038&lt;&gt;"",F1038&lt;&gt;"",ISNUMBER(G1038),G1038&gt;0,G1038=INT(G1038),ISNUMBER(H1038),H1038&gt;=0,H1038=INT(H1038),ISNUMBER(I1038),I1038&gt;=0,I1038=INT(I1038)),FALSE),"OK","Check input"))</f>
        <v>OK</v>
      </c>
    </row>
    <row r="1039" spans="1:13" ht="23" customHeight="1">
      <c r="A1039" s="12" t="s">
        <v>1085</v>
      </c>
      <c r="B1039" s="13">
        <v>46279</v>
      </c>
      <c r="C1039" s="12" t="s">
        <v>28</v>
      </c>
      <c r="D1039" s="12" t="s">
        <v>56</v>
      </c>
      <c r="E1039" s="12" t="s">
        <v>57</v>
      </c>
      <c r="F1039" s="12" t="s">
        <v>26</v>
      </c>
      <c r="G1039" s="14">
        <v>3</v>
      </c>
      <c r="H1039" s="14">
        <v>2000</v>
      </c>
      <c r="I1039" s="14">
        <v>730</v>
      </c>
      <c r="J1039" s="15">
        <f>IF(M1039="OK",G1039*H1039/100,"")</f>
        <v>60.0</v>
      </c>
      <c r="K1039" s="15">
        <f>IF(M1039="OK",G1039*I1039/100,"")</f>
        <v>21.9</v>
      </c>
      <c r="L1039" s="15">
        <f>IF(M1039="OK",J1039-K1039,"")</f>
        <v>38.1</v>
      </c>
      <c r="M1039" s="16" t="str">
        <f>IF(A1039="","",IF(IFERROR(AND(COUNTIF($A$6:$A$2005,A1039)=1,ISNUMBER(B1039),B1039&gt;=DATE(2020,1,1),B1039&lt;=DATE(2100,12,31),OR(C1039="Online",C1039="Retail",C1039="Wholesale"),D1039&lt;&gt;"",E1039&lt;&gt;"",F1039&lt;&gt;"",ISNUMBER(G1039),G1039&gt;0,G1039=INT(G1039),ISNUMBER(H1039),H1039&gt;=0,H1039=INT(H1039),ISNUMBER(I1039),I1039&gt;=0,I1039=INT(I1039)),FALSE),"OK","Check input"))</f>
        <v>OK</v>
      </c>
    </row>
    <row r="1040" spans="1:13" ht="23" customHeight="1">
      <c r="A1040" s="12" t="s">
        <v>1086</v>
      </c>
      <c r="B1040" s="13">
        <v>46279</v>
      </c>
      <c r="C1040" s="12" t="s">
        <v>28</v>
      </c>
      <c r="D1040" s="12" t="s">
        <v>56</v>
      </c>
      <c r="E1040" s="12" t="s">
        <v>57</v>
      </c>
      <c r="F1040" s="12" t="s">
        <v>26</v>
      </c>
      <c r="G1040" s="14">
        <v>1</v>
      </c>
      <c r="H1040" s="14">
        <v>2000</v>
      </c>
      <c r="I1040" s="14">
        <v>730</v>
      </c>
      <c r="J1040" s="15">
        <f>IF(M1040="OK",G1040*H1040/100,"")</f>
        <v>20.0</v>
      </c>
      <c r="K1040" s="15">
        <f>IF(M1040="OK",G1040*I1040/100,"")</f>
        <v>7.3</v>
      </c>
      <c r="L1040" s="15">
        <f>IF(M1040="OK",J1040-K1040,"")</f>
        <v>12.7</v>
      </c>
      <c r="M1040" s="16" t="str">
        <f>IF(A1040="","",IF(IFERROR(AND(COUNTIF($A$6:$A$2005,A1040)=1,ISNUMBER(B1040),B1040&gt;=DATE(2020,1,1),B1040&lt;=DATE(2100,12,31),OR(C1040="Online",C1040="Retail",C1040="Wholesale"),D1040&lt;&gt;"",E1040&lt;&gt;"",F1040&lt;&gt;"",ISNUMBER(G1040),G1040&gt;0,G1040=INT(G1040),ISNUMBER(H1040),H1040&gt;=0,H1040=INT(H1040),ISNUMBER(I1040),I1040&gt;=0,I1040=INT(I1040)),FALSE),"OK","Check input"))</f>
        <v>OK</v>
      </c>
    </row>
    <row r="1041" spans="1:13" ht="23" customHeight="1">
      <c r="A1041" s="12" t="s">
        <v>1087</v>
      </c>
      <c r="B1041" s="13">
        <v>46279</v>
      </c>
      <c r="C1041" s="12" t="s">
        <v>50</v>
      </c>
      <c r="D1041" s="12" t="s">
        <v>51</v>
      </c>
      <c r="E1041" s="12" t="s">
        <v>52</v>
      </c>
      <c r="F1041" s="12" t="s">
        <v>45</v>
      </c>
      <c r="G1041" s="14">
        <v>2</v>
      </c>
      <c r="H1041" s="14">
        <v>1600</v>
      </c>
      <c r="I1041" s="14">
        <v>520</v>
      </c>
      <c r="J1041" s="15">
        <f>IF(M1041="OK",G1041*H1041/100,"")</f>
        <v>32.0</v>
      </c>
      <c r="K1041" s="15">
        <f>IF(M1041="OK",G1041*I1041/100,"")</f>
        <v>10.4</v>
      </c>
      <c r="L1041" s="15">
        <f>IF(M1041="OK",J1041-K1041,"")</f>
        <v>21.6</v>
      </c>
      <c r="M1041" s="16" t="str">
        <f>IF(A1041="","",IF(IFERROR(AND(COUNTIF($A$6:$A$2005,A1041)=1,ISNUMBER(B1041),B1041&gt;=DATE(2020,1,1),B1041&lt;=DATE(2100,12,31),OR(C1041="Online",C1041="Retail",C1041="Wholesale"),D1041&lt;&gt;"",E1041&lt;&gt;"",F1041&lt;&gt;"",ISNUMBER(G1041),G1041&gt;0,G1041=INT(G1041),ISNUMBER(H1041),H1041&gt;=0,H1041=INT(H1041),ISNUMBER(I1041),I1041&gt;=0,I1041=INT(I1041)),FALSE),"OK","Check input"))</f>
        <v>OK</v>
      </c>
    </row>
    <row r="1042" spans="1:13" ht="23" customHeight="1">
      <c r="A1042" s="12" t="s">
        <v>1088</v>
      </c>
      <c r="B1042" s="13">
        <v>46279</v>
      </c>
      <c r="C1042" s="12" t="s">
        <v>28</v>
      </c>
      <c r="D1042" s="12" t="s">
        <v>65</v>
      </c>
      <c r="E1042" s="12" t="s">
        <v>66</v>
      </c>
      <c r="F1042" s="12" t="s">
        <v>45</v>
      </c>
      <c r="G1042" s="14">
        <v>2</v>
      </c>
      <c r="H1042" s="14">
        <v>2400</v>
      </c>
      <c r="I1042" s="14">
        <v>980</v>
      </c>
      <c r="J1042" s="15">
        <f>IF(M1042="OK",G1042*H1042/100,"")</f>
        <v>48.0</v>
      </c>
      <c r="K1042" s="15">
        <f>IF(M1042="OK",G1042*I1042/100,"")</f>
        <v>19.6</v>
      </c>
      <c r="L1042" s="15">
        <f>IF(M1042="OK",J1042-K1042,"")</f>
        <v>28.4</v>
      </c>
      <c r="M1042" s="16" t="str">
        <f>IF(A1042="","",IF(IFERROR(AND(COUNTIF($A$6:$A$2005,A1042)=1,ISNUMBER(B1042),B1042&gt;=DATE(2020,1,1),B1042&lt;=DATE(2100,12,31),OR(C1042="Online",C1042="Retail",C1042="Wholesale"),D1042&lt;&gt;"",E1042&lt;&gt;"",F1042&lt;&gt;"",ISNUMBER(G1042),G1042&gt;0,G1042=INT(G1042),ISNUMBER(H1042),H1042&gt;=0,H1042=INT(H1042),ISNUMBER(I1042),I1042&gt;=0,I1042=INT(I1042)),FALSE),"OK","Check input"))</f>
        <v>OK</v>
      </c>
    </row>
    <row r="1043" spans="1:13" ht="23" customHeight="1">
      <c r="A1043" s="12" t="s">
        <v>1089</v>
      </c>
      <c r="B1043" s="13">
        <v>46280</v>
      </c>
      <c r="C1043" s="12" t="s">
        <v>23</v>
      </c>
      <c r="D1043" s="12" t="s">
        <v>69</v>
      </c>
      <c r="E1043" s="12" t="s">
        <v>70</v>
      </c>
      <c r="F1043" s="12" t="s">
        <v>31</v>
      </c>
      <c r="G1043" s="14">
        <v>3</v>
      </c>
      <c r="H1043" s="14">
        <v>3800</v>
      </c>
      <c r="I1043" s="14">
        <v>1440</v>
      </c>
      <c r="J1043" s="15">
        <f>IF(M1043="OK",G1043*H1043/100,"")</f>
        <v>114.0</v>
      </c>
      <c r="K1043" s="15">
        <f>IF(M1043="OK",G1043*I1043/100,"")</f>
        <v>43.2</v>
      </c>
      <c r="L1043" s="15">
        <f>IF(M1043="OK",J1043-K1043,"")</f>
        <v>70.8</v>
      </c>
      <c r="M1043" s="16" t="str">
        <f>IF(A1043="","",IF(IFERROR(AND(COUNTIF($A$6:$A$2005,A1043)=1,ISNUMBER(B1043),B1043&gt;=DATE(2020,1,1),B1043&lt;=DATE(2100,12,31),OR(C1043="Online",C1043="Retail",C1043="Wholesale"),D1043&lt;&gt;"",E1043&lt;&gt;"",F1043&lt;&gt;"",ISNUMBER(G1043),G1043&gt;0,G1043=INT(G1043),ISNUMBER(H1043),H1043&gt;=0,H1043=INT(H1043),ISNUMBER(I1043),I1043&gt;=0,I1043=INT(I1043)),FALSE),"OK","Check input"))</f>
        <v>OK</v>
      </c>
    </row>
    <row r="1044" spans="1:13" ht="23" customHeight="1">
      <c r="A1044" s="12" t="s">
        <v>1090</v>
      </c>
      <c r="B1044" s="13">
        <v>46280</v>
      </c>
      <c r="C1044" s="12" t="s">
        <v>28</v>
      </c>
      <c r="D1044" s="12" t="s">
        <v>65</v>
      </c>
      <c r="E1044" s="12" t="s">
        <v>66</v>
      </c>
      <c r="F1044" s="12" t="s">
        <v>45</v>
      </c>
      <c r="G1044" s="14">
        <v>3</v>
      </c>
      <c r="H1044" s="14">
        <v>2400</v>
      </c>
      <c r="I1044" s="14">
        <v>980</v>
      </c>
      <c r="J1044" s="15">
        <f>IF(M1044="OK",G1044*H1044/100,"")</f>
        <v>72.0</v>
      </c>
      <c r="K1044" s="15">
        <f>IF(M1044="OK",G1044*I1044/100,"")</f>
        <v>29.4</v>
      </c>
      <c r="L1044" s="15">
        <f>IF(M1044="OK",J1044-K1044,"")</f>
        <v>42.6</v>
      </c>
      <c r="M1044" s="16" t="str">
        <f>IF(A1044="","",IF(IFERROR(AND(COUNTIF($A$6:$A$2005,A1044)=1,ISNUMBER(B1044),B1044&gt;=DATE(2020,1,1),B1044&lt;=DATE(2100,12,31),OR(C1044="Online",C1044="Retail",C1044="Wholesale"),D1044&lt;&gt;"",E1044&lt;&gt;"",F1044&lt;&gt;"",ISNUMBER(G1044),G1044&gt;0,G1044=INT(G1044),ISNUMBER(H1044),H1044&gt;=0,H1044=INT(H1044),ISNUMBER(I1044),I1044&gt;=0,I1044=INT(I1044)),FALSE),"OK","Check input"))</f>
        <v>OK</v>
      </c>
    </row>
    <row r="1045" spans="1:13" ht="23" customHeight="1">
      <c r="A1045" s="12" t="s">
        <v>1091</v>
      </c>
      <c r="B1045" s="13">
        <v>46280</v>
      </c>
      <c r="C1045" s="12" t="s">
        <v>28</v>
      </c>
      <c r="D1045" s="12" t="s">
        <v>69</v>
      </c>
      <c r="E1045" s="12" t="s">
        <v>70</v>
      </c>
      <c r="F1045" s="12" t="s">
        <v>31</v>
      </c>
      <c r="G1045" s="14">
        <v>4</v>
      </c>
      <c r="H1045" s="14">
        <v>3800</v>
      </c>
      <c r="I1045" s="14">
        <v>1440</v>
      </c>
      <c r="J1045" s="15">
        <f>IF(M1045="OK",G1045*H1045/100,"")</f>
        <v>152.0</v>
      </c>
      <c r="K1045" s="15">
        <f>IF(M1045="OK",G1045*I1045/100,"")</f>
        <v>57.6</v>
      </c>
      <c r="L1045" s="15">
        <f>IF(M1045="OK",J1045-K1045,"")</f>
        <v>94.4</v>
      </c>
      <c r="M1045" s="16" t="str">
        <f>IF(A1045="","",IF(IFERROR(AND(COUNTIF($A$6:$A$2005,A1045)=1,ISNUMBER(B1045),B1045&gt;=DATE(2020,1,1),B1045&lt;=DATE(2100,12,31),OR(C1045="Online",C1045="Retail",C1045="Wholesale"),D1045&lt;&gt;"",E1045&lt;&gt;"",F1045&lt;&gt;"",ISNUMBER(G1045),G1045&gt;0,G1045=INT(G1045),ISNUMBER(H1045),H1045&gt;=0,H1045=INT(H1045),ISNUMBER(I1045),I1045&gt;=0,I1045=INT(I1045)),FALSE),"OK","Check input"))</f>
        <v>OK</v>
      </c>
    </row>
    <row r="1046" spans="1:13" ht="23" customHeight="1">
      <c r="A1046" s="12" t="s">
        <v>1092</v>
      </c>
      <c r="B1046" s="13">
        <v>46280</v>
      </c>
      <c r="C1046" s="12" t="s">
        <v>23</v>
      </c>
      <c r="D1046" s="12" t="s">
        <v>51</v>
      </c>
      <c r="E1046" s="12" t="s">
        <v>52</v>
      </c>
      <c r="F1046" s="12" t="s">
        <v>45</v>
      </c>
      <c r="G1046" s="14">
        <v>1</v>
      </c>
      <c r="H1046" s="14">
        <v>1600</v>
      </c>
      <c r="I1046" s="14">
        <v>520</v>
      </c>
      <c r="J1046" s="15">
        <f>IF(M1046="OK",G1046*H1046/100,"")</f>
        <v>16.0</v>
      </c>
      <c r="K1046" s="15">
        <f>IF(M1046="OK",G1046*I1046/100,"")</f>
        <v>5.2</v>
      </c>
      <c r="L1046" s="15">
        <f>IF(M1046="OK",J1046-K1046,"")</f>
        <v>10.8</v>
      </c>
      <c r="M1046" s="16" t="str">
        <f>IF(A1046="","",IF(IFERROR(AND(COUNTIF($A$6:$A$2005,A1046)=1,ISNUMBER(B1046),B1046&gt;=DATE(2020,1,1),B1046&lt;=DATE(2100,12,31),OR(C1046="Online",C1046="Retail",C1046="Wholesale"),D1046&lt;&gt;"",E1046&lt;&gt;"",F1046&lt;&gt;"",ISNUMBER(G1046),G1046&gt;0,G1046=INT(G1046),ISNUMBER(H1046),H1046&gt;=0,H1046=INT(H1046),ISNUMBER(I1046),I1046&gt;=0,I1046=INT(I1046)),FALSE),"OK","Check input"))</f>
        <v>OK</v>
      </c>
    </row>
    <row r="1047" spans="1:13" ht="23" customHeight="1">
      <c r="A1047" s="12" t="s">
        <v>1093</v>
      </c>
      <c r="B1047" s="13">
        <v>46280</v>
      </c>
      <c r="C1047" s="12" t="s">
        <v>23</v>
      </c>
      <c r="D1047" s="12" t="s">
        <v>33</v>
      </c>
      <c r="E1047" s="12" t="s">
        <v>34</v>
      </c>
      <c r="F1047" s="12" t="s">
        <v>26</v>
      </c>
      <c r="G1047" s="14">
        <v>1</v>
      </c>
      <c r="H1047" s="14">
        <v>2800</v>
      </c>
      <c r="I1047" s="14">
        <v>1100</v>
      </c>
      <c r="J1047" s="15">
        <f>IF(M1047="OK",G1047*H1047/100,"")</f>
        <v>28.0</v>
      </c>
      <c r="K1047" s="15">
        <f>IF(M1047="OK",G1047*I1047/100,"")</f>
        <v>11.0</v>
      </c>
      <c r="L1047" s="15">
        <f>IF(M1047="OK",J1047-K1047,"")</f>
        <v>17.0</v>
      </c>
      <c r="M1047" s="16" t="str">
        <f>IF(A1047="","",IF(IFERROR(AND(COUNTIF($A$6:$A$2005,A1047)=1,ISNUMBER(B1047),B1047&gt;=DATE(2020,1,1),B1047&lt;=DATE(2100,12,31),OR(C1047="Online",C1047="Retail",C1047="Wholesale"),D1047&lt;&gt;"",E1047&lt;&gt;"",F1047&lt;&gt;"",ISNUMBER(G1047),G1047&gt;0,G1047=INT(G1047),ISNUMBER(H1047),H1047&gt;=0,H1047=INT(H1047),ISNUMBER(I1047),I1047&gt;=0,I1047=INT(I1047)),FALSE),"OK","Check input"))</f>
        <v>OK</v>
      </c>
    </row>
    <row r="1048" spans="1:13" ht="23" customHeight="1">
      <c r="A1048" s="12" t="s">
        <v>1094</v>
      </c>
      <c r="B1048" s="13">
        <v>46280</v>
      </c>
      <c r="C1048" s="12" t="s">
        <v>23</v>
      </c>
      <c r="D1048" s="12" t="s">
        <v>33</v>
      </c>
      <c r="E1048" s="12" t="s">
        <v>34</v>
      </c>
      <c r="F1048" s="12" t="s">
        <v>26</v>
      </c>
      <c r="G1048" s="14">
        <v>5</v>
      </c>
      <c r="H1048" s="14">
        <v>2800</v>
      </c>
      <c r="I1048" s="14">
        <v>1100</v>
      </c>
      <c r="J1048" s="15">
        <f>IF(M1048="OK",G1048*H1048/100,"")</f>
        <v>140.0</v>
      </c>
      <c r="K1048" s="15">
        <f>IF(M1048="OK",G1048*I1048/100,"")</f>
        <v>55.0</v>
      </c>
      <c r="L1048" s="15">
        <f>IF(M1048="OK",J1048-K1048,"")</f>
        <v>85.0</v>
      </c>
      <c r="M1048" s="16" t="str">
        <f>IF(A1048="","",IF(IFERROR(AND(COUNTIF($A$6:$A$2005,A1048)=1,ISNUMBER(B1048),B1048&gt;=DATE(2020,1,1),B1048&lt;=DATE(2100,12,31),OR(C1048="Online",C1048="Retail",C1048="Wholesale"),D1048&lt;&gt;"",E1048&lt;&gt;"",F1048&lt;&gt;"",ISNUMBER(G1048),G1048&gt;0,G1048=INT(G1048),ISNUMBER(H1048),H1048&gt;=0,H1048=INT(H1048),ISNUMBER(I1048),I1048&gt;=0,I1048=INT(I1048)),FALSE),"OK","Check input"))</f>
        <v>OK</v>
      </c>
    </row>
    <row r="1049" spans="1:13" ht="23" customHeight="1">
      <c r="A1049" s="12" t="s">
        <v>1095</v>
      </c>
      <c r="B1049" s="13">
        <v>46280</v>
      </c>
      <c r="C1049" s="12" t="s">
        <v>28</v>
      </c>
      <c r="D1049" s="12" t="s">
        <v>40</v>
      </c>
      <c r="E1049" s="12" t="s">
        <v>41</v>
      </c>
      <c r="F1049" s="12" t="s">
        <v>26</v>
      </c>
      <c r="G1049" s="14">
        <v>5</v>
      </c>
      <c r="H1049" s="14">
        <v>1200</v>
      </c>
      <c r="I1049" s="14">
        <v>320</v>
      </c>
      <c r="J1049" s="15">
        <f>IF(M1049="OK",G1049*H1049/100,"")</f>
        <v>60.0</v>
      </c>
      <c r="K1049" s="15">
        <f>IF(M1049="OK",G1049*I1049/100,"")</f>
        <v>16.0</v>
      </c>
      <c r="L1049" s="15">
        <f>IF(M1049="OK",J1049-K1049,"")</f>
        <v>44.0</v>
      </c>
      <c r="M1049" s="16" t="str">
        <f>IF(A1049="","",IF(IFERROR(AND(COUNTIF($A$6:$A$2005,A1049)=1,ISNUMBER(B1049),B1049&gt;=DATE(2020,1,1),B1049&lt;=DATE(2100,12,31),OR(C1049="Online",C1049="Retail",C1049="Wholesale"),D1049&lt;&gt;"",E1049&lt;&gt;"",F1049&lt;&gt;"",ISNUMBER(G1049),G1049&gt;0,G1049=INT(G1049),ISNUMBER(H1049),H1049&gt;=0,H1049=INT(H1049),ISNUMBER(I1049),I1049&gt;=0,I1049=INT(I1049)),FALSE),"OK","Check input"))</f>
        <v>OK</v>
      </c>
    </row>
    <row r="1050" spans="1:13" ht="23" customHeight="1">
      <c r="A1050" s="12" t="s">
        <v>1096</v>
      </c>
      <c r="B1050" s="13">
        <v>46280</v>
      </c>
      <c r="C1050" s="12" t="s">
        <v>28</v>
      </c>
      <c r="D1050" s="12" t="s">
        <v>43</v>
      </c>
      <c r="E1050" s="12" t="s">
        <v>44</v>
      </c>
      <c r="F1050" s="12" t="s">
        <v>45</v>
      </c>
      <c r="G1050" s="14">
        <v>3</v>
      </c>
      <c r="H1050" s="14">
        <v>2200</v>
      </c>
      <c r="I1050" s="14">
        <v>850</v>
      </c>
      <c r="J1050" s="15">
        <f>IF(M1050="OK",G1050*H1050/100,"")</f>
        <v>66.0</v>
      </c>
      <c r="K1050" s="15">
        <f>IF(M1050="OK",G1050*I1050/100,"")</f>
        <v>25.5</v>
      </c>
      <c r="L1050" s="15">
        <f>IF(M1050="OK",J1050-K1050,"")</f>
        <v>40.5</v>
      </c>
      <c r="M1050" s="16" t="str">
        <f>IF(A1050="","",IF(IFERROR(AND(COUNTIF($A$6:$A$2005,A1050)=1,ISNUMBER(B1050),B1050&gt;=DATE(2020,1,1),B1050&lt;=DATE(2100,12,31),OR(C1050="Online",C1050="Retail",C1050="Wholesale"),D1050&lt;&gt;"",E1050&lt;&gt;"",F1050&lt;&gt;"",ISNUMBER(G1050),G1050&gt;0,G1050=INT(G1050),ISNUMBER(H1050),H1050&gt;=0,H1050=INT(H1050),ISNUMBER(I1050),I1050&gt;=0,I1050=INT(I1050)),FALSE),"OK","Check input"))</f>
        <v>OK</v>
      </c>
    </row>
    <row r="1051" spans="1:13" ht="23" customHeight="1">
      <c r="A1051" s="12" t="s">
        <v>1097</v>
      </c>
      <c r="B1051" s="13">
        <v>46280</v>
      </c>
      <c r="C1051" s="12" t="s">
        <v>28</v>
      </c>
      <c r="D1051" s="12" t="s">
        <v>65</v>
      </c>
      <c r="E1051" s="12" t="s">
        <v>66</v>
      </c>
      <c r="F1051" s="12" t="s">
        <v>45</v>
      </c>
      <c r="G1051" s="14">
        <v>1</v>
      </c>
      <c r="H1051" s="14">
        <v>2400</v>
      </c>
      <c r="I1051" s="14">
        <v>980</v>
      </c>
      <c r="J1051" s="15">
        <f>IF(M1051="OK",G1051*H1051/100,"")</f>
        <v>24.0</v>
      </c>
      <c r="K1051" s="15">
        <f>IF(M1051="OK",G1051*I1051/100,"")</f>
        <v>9.8</v>
      </c>
      <c r="L1051" s="15">
        <f>IF(M1051="OK",J1051-K1051,"")</f>
        <v>14.2</v>
      </c>
      <c r="M1051" s="16" t="str">
        <f>IF(A1051="","",IF(IFERROR(AND(COUNTIF($A$6:$A$2005,A1051)=1,ISNUMBER(B1051),B1051&gt;=DATE(2020,1,1),B1051&lt;=DATE(2100,12,31),OR(C1051="Online",C1051="Retail",C1051="Wholesale"),D1051&lt;&gt;"",E1051&lt;&gt;"",F1051&lt;&gt;"",ISNUMBER(G1051),G1051&gt;0,G1051=INT(G1051),ISNUMBER(H1051),H1051&gt;=0,H1051=INT(H1051),ISNUMBER(I1051),I1051&gt;=0,I1051=INT(I1051)),FALSE),"OK","Check input"))</f>
        <v>OK</v>
      </c>
    </row>
    <row r="1052" spans="1:13" ht="23" customHeight="1">
      <c r="A1052" s="12" t="s">
        <v>1098</v>
      </c>
      <c r="B1052" s="13">
        <v>46280</v>
      </c>
      <c r="C1052" s="12" t="s">
        <v>23</v>
      </c>
      <c r="D1052" s="12" t="s">
        <v>43</v>
      </c>
      <c r="E1052" s="12" t="s">
        <v>44</v>
      </c>
      <c r="F1052" s="12" t="s">
        <v>45</v>
      </c>
      <c r="G1052" s="14">
        <v>2</v>
      </c>
      <c r="H1052" s="14">
        <v>2200</v>
      </c>
      <c r="I1052" s="14">
        <v>850</v>
      </c>
      <c r="J1052" s="15">
        <f>IF(M1052="OK",G1052*H1052/100,"")</f>
        <v>44.0</v>
      </c>
      <c r="K1052" s="15">
        <f>IF(M1052="OK",G1052*I1052/100,"")</f>
        <v>17.0</v>
      </c>
      <c r="L1052" s="15">
        <f>IF(M1052="OK",J1052-K1052,"")</f>
        <v>27.0</v>
      </c>
      <c r="M1052" s="16" t="str">
        <f>IF(A1052="","",IF(IFERROR(AND(COUNTIF($A$6:$A$2005,A1052)=1,ISNUMBER(B1052),B1052&gt;=DATE(2020,1,1),B1052&lt;=DATE(2100,12,31),OR(C1052="Online",C1052="Retail",C1052="Wholesale"),D1052&lt;&gt;"",E1052&lt;&gt;"",F1052&lt;&gt;"",ISNUMBER(G1052),G1052&gt;0,G1052=INT(G1052),ISNUMBER(H1052),H1052&gt;=0,H1052=INT(H1052),ISNUMBER(I1052),I1052&gt;=0,I1052=INT(I1052)),FALSE),"OK","Check input"))</f>
        <v>OK</v>
      </c>
    </row>
    <row r="1053" spans="1:13" ht="23" customHeight="1">
      <c r="A1053" s="12" t="s">
        <v>1099</v>
      </c>
      <c r="B1053" s="13">
        <v>46281</v>
      </c>
      <c r="C1053" s="12" t="s">
        <v>23</v>
      </c>
      <c r="D1053" s="12" t="s">
        <v>69</v>
      </c>
      <c r="E1053" s="12" t="s">
        <v>70</v>
      </c>
      <c r="F1053" s="12" t="s">
        <v>31</v>
      </c>
      <c r="G1053" s="14">
        <v>1</v>
      </c>
      <c r="H1053" s="14">
        <v>3800</v>
      </c>
      <c r="I1053" s="14">
        <v>1440</v>
      </c>
      <c r="J1053" s="15">
        <f>IF(M1053="OK",G1053*H1053/100,"")</f>
        <v>38.0</v>
      </c>
      <c r="K1053" s="15">
        <f>IF(M1053="OK",G1053*I1053/100,"")</f>
        <v>14.4</v>
      </c>
      <c r="L1053" s="15">
        <f>IF(M1053="OK",J1053-K1053,"")</f>
        <v>23.6</v>
      </c>
      <c r="M1053" s="16" t="str">
        <f>IF(A1053="","",IF(IFERROR(AND(COUNTIF($A$6:$A$2005,A1053)=1,ISNUMBER(B1053),B1053&gt;=DATE(2020,1,1),B1053&lt;=DATE(2100,12,31),OR(C1053="Online",C1053="Retail",C1053="Wholesale"),D1053&lt;&gt;"",E1053&lt;&gt;"",F1053&lt;&gt;"",ISNUMBER(G1053),G1053&gt;0,G1053=INT(G1053),ISNUMBER(H1053),H1053&gt;=0,H1053=INT(H1053),ISNUMBER(I1053),I1053&gt;=0,I1053=INT(I1053)),FALSE),"OK","Check input"))</f>
        <v>OK</v>
      </c>
    </row>
    <row r="1054" spans="1:13" ht="23" customHeight="1">
      <c r="A1054" s="12" t="s">
        <v>1100</v>
      </c>
      <c r="B1054" s="13">
        <v>46281</v>
      </c>
      <c r="C1054" s="12" t="s">
        <v>28</v>
      </c>
      <c r="D1054" s="12" t="s">
        <v>24</v>
      </c>
      <c r="E1054" s="12" t="s">
        <v>25</v>
      </c>
      <c r="F1054" s="12" t="s">
        <v>26</v>
      </c>
      <c r="G1054" s="14">
        <v>5</v>
      </c>
      <c r="H1054" s="14">
        <v>4200</v>
      </c>
      <c r="I1054" s="14">
        <v>1780</v>
      </c>
      <c r="J1054" s="15">
        <f>IF(M1054="OK",G1054*H1054/100,"")</f>
        <v>210.0</v>
      </c>
      <c r="K1054" s="15">
        <f>IF(M1054="OK",G1054*I1054/100,"")</f>
        <v>89.0</v>
      </c>
      <c r="L1054" s="15">
        <f>IF(M1054="OK",J1054-K1054,"")</f>
        <v>121.0</v>
      </c>
      <c r="M1054" s="16" t="str">
        <f>IF(A1054="","",IF(IFERROR(AND(COUNTIF($A$6:$A$2005,A1054)=1,ISNUMBER(B1054),B1054&gt;=DATE(2020,1,1),B1054&lt;=DATE(2100,12,31),OR(C1054="Online",C1054="Retail",C1054="Wholesale"),D1054&lt;&gt;"",E1054&lt;&gt;"",F1054&lt;&gt;"",ISNUMBER(G1054),G1054&gt;0,G1054=INT(G1054),ISNUMBER(H1054),H1054&gt;=0,H1054=INT(H1054),ISNUMBER(I1054),I1054&gt;=0,I1054=INT(I1054)),FALSE),"OK","Check input"))</f>
        <v>OK</v>
      </c>
    </row>
    <row r="1055" spans="1:13" ht="23" customHeight="1">
      <c r="A1055" s="12" t="s">
        <v>1101</v>
      </c>
      <c r="B1055" s="13">
        <v>46281</v>
      </c>
      <c r="C1055" s="12" t="s">
        <v>28</v>
      </c>
      <c r="D1055" s="12" t="s">
        <v>43</v>
      </c>
      <c r="E1055" s="12" t="s">
        <v>44</v>
      </c>
      <c r="F1055" s="12" t="s">
        <v>45</v>
      </c>
      <c r="G1055" s="14">
        <v>3</v>
      </c>
      <c r="H1055" s="14">
        <v>2200</v>
      </c>
      <c r="I1055" s="14">
        <v>850</v>
      </c>
      <c r="J1055" s="15">
        <f>IF(M1055="OK",G1055*H1055/100,"")</f>
        <v>66.0</v>
      </c>
      <c r="K1055" s="15">
        <f>IF(M1055="OK",G1055*I1055/100,"")</f>
        <v>25.5</v>
      </c>
      <c r="L1055" s="15">
        <f>IF(M1055="OK",J1055-K1055,"")</f>
        <v>40.5</v>
      </c>
      <c r="M1055" s="16" t="str">
        <f>IF(A1055="","",IF(IFERROR(AND(COUNTIF($A$6:$A$2005,A1055)=1,ISNUMBER(B1055),B1055&gt;=DATE(2020,1,1),B1055&lt;=DATE(2100,12,31),OR(C1055="Online",C1055="Retail",C1055="Wholesale"),D1055&lt;&gt;"",E1055&lt;&gt;"",F1055&lt;&gt;"",ISNUMBER(G1055),G1055&gt;0,G1055=INT(G1055),ISNUMBER(H1055),H1055&gt;=0,H1055=INT(H1055),ISNUMBER(I1055),I1055&gt;=0,I1055=INT(I1055)),FALSE),"OK","Check input"))</f>
        <v>OK</v>
      </c>
    </row>
    <row r="1056" spans="1:13" ht="23" customHeight="1">
      <c r="A1056" s="12" t="s">
        <v>1102</v>
      </c>
      <c r="B1056" s="13">
        <v>46281</v>
      </c>
      <c r="C1056" s="12" t="s">
        <v>50</v>
      </c>
      <c r="D1056" s="12" t="s">
        <v>51</v>
      </c>
      <c r="E1056" s="12" t="s">
        <v>52</v>
      </c>
      <c r="F1056" s="12" t="s">
        <v>45</v>
      </c>
      <c r="G1056" s="14">
        <v>4</v>
      </c>
      <c r="H1056" s="14">
        <v>1600</v>
      </c>
      <c r="I1056" s="14">
        <v>520</v>
      </c>
      <c r="J1056" s="15">
        <f>IF(M1056="OK",G1056*H1056/100,"")</f>
        <v>64.0</v>
      </c>
      <c r="K1056" s="15">
        <f>IF(M1056="OK",G1056*I1056/100,"")</f>
        <v>20.8</v>
      </c>
      <c r="L1056" s="15">
        <f>IF(M1056="OK",J1056-K1056,"")</f>
        <v>43.2</v>
      </c>
      <c r="M1056" s="16" t="str">
        <f>IF(A1056="","",IF(IFERROR(AND(COUNTIF($A$6:$A$2005,A1056)=1,ISNUMBER(B1056),B1056&gt;=DATE(2020,1,1),B1056&lt;=DATE(2100,12,31),OR(C1056="Online",C1056="Retail",C1056="Wholesale"),D1056&lt;&gt;"",E1056&lt;&gt;"",F1056&lt;&gt;"",ISNUMBER(G1056),G1056&gt;0,G1056=INT(G1056),ISNUMBER(H1056),H1056&gt;=0,H1056=INT(H1056),ISNUMBER(I1056),I1056&gt;=0,I1056=INT(I1056)),FALSE),"OK","Check input"))</f>
        <v>OK</v>
      </c>
    </row>
    <row r="1057" spans="1:13" ht="23" customHeight="1">
      <c r="A1057" s="12" t="s">
        <v>1103</v>
      </c>
      <c r="B1057" s="13">
        <v>46281</v>
      </c>
      <c r="C1057" s="12" t="s">
        <v>23</v>
      </c>
      <c r="D1057" s="12" t="s">
        <v>24</v>
      </c>
      <c r="E1057" s="12" t="s">
        <v>25</v>
      </c>
      <c r="F1057" s="12" t="s">
        <v>26</v>
      </c>
      <c r="G1057" s="14">
        <v>3</v>
      </c>
      <c r="H1057" s="14">
        <v>4200</v>
      </c>
      <c r="I1057" s="14">
        <v>1780</v>
      </c>
      <c r="J1057" s="15">
        <f>IF(M1057="OK",G1057*H1057/100,"")</f>
        <v>126.0</v>
      </c>
      <c r="K1057" s="15">
        <f>IF(M1057="OK",G1057*I1057/100,"")</f>
        <v>53.4</v>
      </c>
      <c r="L1057" s="15">
        <f>IF(M1057="OK",J1057-K1057,"")</f>
        <v>72.6</v>
      </c>
      <c r="M1057" s="16" t="str">
        <f>IF(A1057="","",IF(IFERROR(AND(COUNTIF($A$6:$A$2005,A1057)=1,ISNUMBER(B1057),B1057&gt;=DATE(2020,1,1),B1057&lt;=DATE(2100,12,31),OR(C1057="Online",C1057="Retail",C1057="Wholesale"),D1057&lt;&gt;"",E1057&lt;&gt;"",F1057&lt;&gt;"",ISNUMBER(G1057),G1057&gt;0,G1057=INT(G1057),ISNUMBER(H1057),H1057&gt;=0,H1057=INT(H1057),ISNUMBER(I1057),I1057&gt;=0,I1057=INT(I1057)),FALSE),"OK","Check input"))</f>
        <v>OK</v>
      </c>
    </row>
    <row r="1058" spans="1:13" ht="23" customHeight="1">
      <c r="A1058" s="12" t="s">
        <v>1104</v>
      </c>
      <c r="B1058" s="13">
        <v>46281</v>
      </c>
      <c r="C1058" s="12" t="s">
        <v>23</v>
      </c>
      <c r="D1058" s="12" t="s">
        <v>29</v>
      </c>
      <c r="E1058" s="12" t="s">
        <v>30</v>
      </c>
      <c r="F1058" s="12" t="s">
        <v>31</v>
      </c>
      <c r="G1058" s="14">
        <v>5</v>
      </c>
      <c r="H1058" s="14">
        <v>3200</v>
      </c>
      <c r="I1058" s="14">
        <v>1350</v>
      </c>
      <c r="J1058" s="15">
        <f>IF(M1058="OK",G1058*H1058/100,"")</f>
        <v>160.0</v>
      </c>
      <c r="K1058" s="15">
        <f>IF(M1058="OK",G1058*I1058/100,"")</f>
        <v>67.5</v>
      </c>
      <c r="L1058" s="15">
        <f>IF(M1058="OK",J1058-K1058,"")</f>
        <v>92.5</v>
      </c>
      <c r="M1058" s="16" t="str">
        <f>IF(A1058="","",IF(IFERROR(AND(COUNTIF($A$6:$A$2005,A1058)=1,ISNUMBER(B1058),B1058&gt;=DATE(2020,1,1),B1058&lt;=DATE(2100,12,31),OR(C1058="Online",C1058="Retail",C1058="Wholesale"),D1058&lt;&gt;"",E1058&lt;&gt;"",F1058&lt;&gt;"",ISNUMBER(G1058),G1058&gt;0,G1058=INT(G1058),ISNUMBER(H1058),H1058&gt;=0,H1058=INT(H1058),ISNUMBER(I1058),I1058&gt;=0,I1058=INT(I1058)),FALSE),"OK","Check input"))</f>
        <v>OK</v>
      </c>
    </row>
    <row r="1059" spans="1:13" ht="23" customHeight="1">
      <c r="A1059" s="12" t="s">
        <v>1105</v>
      </c>
      <c r="B1059" s="13">
        <v>46281</v>
      </c>
      <c r="C1059" s="12" t="s">
        <v>23</v>
      </c>
      <c r="D1059" s="12" t="s">
        <v>51</v>
      </c>
      <c r="E1059" s="12" t="s">
        <v>52</v>
      </c>
      <c r="F1059" s="12" t="s">
        <v>45</v>
      </c>
      <c r="G1059" s="14">
        <v>3</v>
      </c>
      <c r="H1059" s="14">
        <v>1600</v>
      </c>
      <c r="I1059" s="14">
        <v>520</v>
      </c>
      <c r="J1059" s="15">
        <f>IF(M1059="OK",G1059*H1059/100,"")</f>
        <v>48.0</v>
      </c>
      <c r="K1059" s="15">
        <f>IF(M1059="OK",G1059*I1059/100,"")</f>
        <v>15.6</v>
      </c>
      <c r="L1059" s="15">
        <f>IF(M1059="OK",J1059-K1059,"")</f>
        <v>32.4</v>
      </c>
      <c r="M1059" s="16" t="str">
        <f>IF(A1059="","",IF(IFERROR(AND(COUNTIF($A$6:$A$2005,A1059)=1,ISNUMBER(B1059),B1059&gt;=DATE(2020,1,1),B1059&lt;=DATE(2100,12,31),OR(C1059="Online",C1059="Retail",C1059="Wholesale"),D1059&lt;&gt;"",E1059&lt;&gt;"",F1059&lt;&gt;"",ISNUMBER(G1059),G1059&gt;0,G1059=INT(G1059),ISNUMBER(H1059),H1059&gt;=0,H1059=INT(H1059),ISNUMBER(I1059),I1059&gt;=0,I1059=INT(I1059)),FALSE),"OK","Check input"))</f>
        <v>OK</v>
      </c>
    </row>
    <row r="1060" spans="1:13" ht="23" customHeight="1">
      <c r="A1060" s="12" t="s">
        <v>1106</v>
      </c>
      <c r="B1060" s="13">
        <v>46281</v>
      </c>
      <c r="C1060" s="12" t="s">
        <v>23</v>
      </c>
      <c r="D1060" s="12" t="s">
        <v>40</v>
      </c>
      <c r="E1060" s="12" t="s">
        <v>41</v>
      </c>
      <c r="F1060" s="12" t="s">
        <v>26</v>
      </c>
      <c r="G1060" s="14">
        <v>3</v>
      </c>
      <c r="H1060" s="14">
        <v>1200</v>
      </c>
      <c r="I1060" s="14">
        <v>320</v>
      </c>
      <c r="J1060" s="15">
        <f>IF(M1060="OK",G1060*H1060/100,"")</f>
        <v>36.0</v>
      </c>
      <c r="K1060" s="15">
        <f>IF(M1060="OK",G1060*I1060/100,"")</f>
        <v>9.6</v>
      </c>
      <c r="L1060" s="15">
        <f>IF(M1060="OK",J1060-K1060,"")</f>
        <v>26.4</v>
      </c>
      <c r="M1060" s="16" t="str">
        <f>IF(A1060="","",IF(IFERROR(AND(COUNTIF($A$6:$A$2005,A1060)=1,ISNUMBER(B1060),B1060&gt;=DATE(2020,1,1),B1060&lt;=DATE(2100,12,31),OR(C1060="Online",C1060="Retail",C1060="Wholesale"),D1060&lt;&gt;"",E1060&lt;&gt;"",F1060&lt;&gt;"",ISNUMBER(G1060),G1060&gt;0,G1060=INT(G1060),ISNUMBER(H1060),H1060&gt;=0,H1060=INT(H1060),ISNUMBER(I1060),I1060&gt;=0,I1060=INT(I1060)),FALSE),"OK","Check input"))</f>
        <v>OK</v>
      </c>
    </row>
    <row r="1061" spans="1:13" ht="23" customHeight="1">
      <c r="A1061" s="12" t="s">
        <v>1107</v>
      </c>
      <c r="B1061" s="13">
        <v>46281</v>
      </c>
      <c r="C1061" s="12" t="s">
        <v>23</v>
      </c>
      <c r="D1061" s="12" t="s">
        <v>40</v>
      </c>
      <c r="E1061" s="12" t="s">
        <v>41</v>
      </c>
      <c r="F1061" s="12" t="s">
        <v>26</v>
      </c>
      <c r="G1061" s="14">
        <v>3</v>
      </c>
      <c r="H1061" s="14">
        <v>1200</v>
      </c>
      <c r="I1061" s="14">
        <v>320</v>
      </c>
      <c r="J1061" s="15">
        <f>IF(M1061="OK",G1061*H1061/100,"")</f>
        <v>36.0</v>
      </c>
      <c r="K1061" s="15">
        <f>IF(M1061="OK",G1061*I1061/100,"")</f>
        <v>9.6</v>
      </c>
      <c r="L1061" s="15">
        <f>IF(M1061="OK",J1061-K1061,"")</f>
        <v>26.4</v>
      </c>
      <c r="M1061" s="16" t="str">
        <f>IF(A1061="","",IF(IFERROR(AND(COUNTIF($A$6:$A$2005,A1061)=1,ISNUMBER(B1061),B1061&gt;=DATE(2020,1,1),B1061&lt;=DATE(2100,12,31),OR(C1061="Online",C1061="Retail",C1061="Wholesale"),D1061&lt;&gt;"",E1061&lt;&gt;"",F1061&lt;&gt;"",ISNUMBER(G1061),G1061&gt;0,G1061=INT(G1061),ISNUMBER(H1061),H1061&gt;=0,H1061=INT(H1061),ISNUMBER(I1061),I1061&gt;=0,I1061=INT(I1061)),FALSE),"OK","Check input"))</f>
        <v>OK</v>
      </c>
    </row>
    <row r="1062" spans="1:13" ht="23" customHeight="1">
      <c r="A1062" s="12" t="s">
        <v>1108</v>
      </c>
      <c r="B1062" s="13">
        <v>46281</v>
      </c>
      <c r="C1062" s="12" t="s">
        <v>28</v>
      </c>
      <c r="D1062" s="12" t="s">
        <v>69</v>
      </c>
      <c r="E1062" s="12" t="s">
        <v>70</v>
      </c>
      <c r="F1062" s="12" t="s">
        <v>31</v>
      </c>
      <c r="G1062" s="14">
        <v>3</v>
      </c>
      <c r="H1062" s="14">
        <v>3800</v>
      </c>
      <c r="I1062" s="14">
        <v>1440</v>
      </c>
      <c r="J1062" s="15">
        <f>IF(M1062="OK",G1062*H1062/100,"")</f>
        <v>114.0</v>
      </c>
      <c r="K1062" s="15">
        <f>IF(M1062="OK",G1062*I1062/100,"")</f>
        <v>43.2</v>
      </c>
      <c r="L1062" s="15">
        <f>IF(M1062="OK",J1062-K1062,"")</f>
        <v>70.8</v>
      </c>
      <c r="M1062" s="16" t="str">
        <f>IF(A1062="","",IF(IFERROR(AND(COUNTIF($A$6:$A$2005,A1062)=1,ISNUMBER(B1062),B1062&gt;=DATE(2020,1,1),B1062&lt;=DATE(2100,12,31),OR(C1062="Online",C1062="Retail",C1062="Wholesale"),D1062&lt;&gt;"",E1062&lt;&gt;"",F1062&lt;&gt;"",ISNUMBER(G1062),G1062&gt;0,G1062=INT(G1062),ISNUMBER(H1062),H1062&gt;=0,H1062=INT(H1062),ISNUMBER(I1062),I1062&gt;=0,I1062=INT(I1062)),FALSE),"OK","Check input"))</f>
        <v>OK</v>
      </c>
    </row>
    <row r="1063" spans="1:13" ht="23" customHeight="1">
      <c r="A1063" s="12" t="s">
        <v>1109</v>
      </c>
      <c r="B1063" s="13">
        <v>46282</v>
      </c>
      <c r="C1063" s="12" t="s">
        <v>23</v>
      </c>
      <c r="D1063" s="12" t="s">
        <v>24</v>
      </c>
      <c r="E1063" s="12" t="s">
        <v>25</v>
      </c>
      <c r="F1063" s="12" t="s">
        <v>26</v>
      </c>
      <c r="G1063" s="14">
        <v>4</v>
      </c>
      <c r="H1063" s="14">
        <v>4200</v>
      </c>
      <c r="I1063" s="14">
        <v>1780</v>
      </c>
      <c r="J1063" s="15">
        <f>IF(M1063="OK",G1063*H1063/100,"")</f>
        <v>168.0</v>
      </c>
      <c r="K1063" s="15">
        <f>IF(M1063="OK",G1063*I1063/100,"")</f>
        <v>71.2</v>
      </c>
      <c r="L1063" s="15">
        <f>IF(M1063="OK",J1063-K1063,"")</f>
        <v>96.8</v>
      </c>
      <c r="M1063" s="16" t="str">
        <f>IF(A1063="","",IF(IFERROR(AND(COUNTIF($A$6:$A$2005,A1063)=1,ISNUMBER(B1063),B1063&gt;=DATE(2020,1,1),B1063&lt;=DATE(2100,12,31),OR(C1063="Online",C1063="Retail",C1063="Wholesale"),D1063&lt;&gt;"",E1063&lt;&gt;"",F1063&lt;&gt;"",ISNUMBER(G1063),G1063&gt;0,G1063=INT(G1063),ISNUMBER(H1063),H1063&gt;=0,H1063=INT(H1063),ISNUMBER(I1063),I1063&gt;=0,I1063=INT(I1063)),FALSE),"OK","Check input"))</f>
        <v>OK</v>
      </c>
    </row>
    <row r="1064" spans="1:13" ht="23" customHeight="1">
      <c r="A1064" s="12" t="s">
        <v>1110</v>
      </c>
      <c r="B1064" s="13">
        <v>46282</v>
      </c>
      <c r="C1064" s="12" t="s">
        <v>23</v>
      </c>
      <c r="D1064" s="12" t="s">
        <v>29</v>
      </c>
      <c r="E1064" s="12" t="s">
        <v>30</v>
      </c>
      <c r="F1064" s="12" t="s">
        <v>31</v>
      </c>
      <c r="G1064" s="14">
        <v>2</v>
      </c>
      <c r="H1064" s="14">
        <v>3200</v>
      </c>
      <c r="I1064" s="14">
        <v>1350</v>
      </c>
      <c r="J1064" s="15">
        <f>IF(M1064="OK",G1064*H1064/100,"")</f>
        <v>64.0</v>
      </c>
      <c r="K1064" s="15">
        <f>IF(M1064="OK",G1064*I1064/100,"")</f>
        <v>27.0</v>
      </c>
      <c r="L1064" s="15">
        <f>IF(M1064="OK",J1064-K1064,"")</f>
        <v>37.0</v>
      </c>
      <c r="M1064" s="16" t="str">
        <f>IF(A1064="","",IF(IFERROR(AND(COUNTIF($A$6:$A$2005,A1064)=1,ISNUMBER(B1064),B1064&gt;=DATE(2020,1,1),B1064&lt;=DATE(2100,12,31),OR(C1064="Online",C1064="Retail",C1064="Wholesale"),D1064&lt;&gt;"",E1064&lt;&gt;"",F1064&lt;&gt;"",ISNUMBER(G1064),G1064&gt;0,G1064=INT(G1064),ISNUMBER(H1064),H1064&gt;=0,H1064=INT(H1064),ISNUMBER(I1064),I1064&gt;=0,I1064=INT(I1064)),FALSE),"OK","Check input"))</f>
        <v>OK</v>
      </c>
    </row>
    <row r="1065" spans="1:13" ht="23" customHeight="1">
      <c r="A1065" s="12" t="s">
        <v>1111</v>
      </c>
      <c r="B1065" s="13">
        <v>46282</v>
      </c>
      <c r="C1065" s="12" t="s">
        <v>23</v>
      </c>
      <c r="D1065" s="12" t="s">
        <v>29</v>
      </c>
      <c r="E1065" s="12" t="s">
        <v>30</v>
      </c>
      <c r="F1065" s="12" t="s">
        <v>31</v>
      </c>
      <c r="G1065" s="14">
        <v>4</v>
      </c>
      <c r="H1065" s="14">
        <v>3200</v>
      </c>
      <c r="I1065" s="14">
        <v>1350</v>
      </c>
      <c r="J1065" s="15">
        <f>IF(M1065="OK",G1065*H1065/100,"")</f>
        <v>128.0</v>
      </c>
      <c r="K1065" s="15">
        <f>IF(M1065="OK",G1065*I1065/100,"")</f>
        <v>54.0</v>
      </c>
      <c r="L1065" s="15">
        <f>IF(M1065="OK",J1065-K1065,"")</f>
        <v>74.0</v>
      </c>
      <c r="M1065" s="16" t="str">
        <f>IF(A1065="","",IF(IFERROR(AND(COUNTIF($A$6:$A$2005,A1065)=1,ISNUMBER(B1065),B1065&gt;=DATE(2020,1,1),B1065&lt;=DATE(2100,12,31),OR(C1065="Online",C1065="Retail",C1065="Wholesale"),D1065&lt;&gt;"",E1065&lt;&gt;"",F1065&lt;&gt;"",ISNUMBER(G1065),G1065&gt;0,G1065=INT(G1065),ISNUMBER(H1065),H1065&gt;=0,H1065=INT(H1065),ISNUMBER(I1065),I1065&gt;=0,I1065=INT(I1065)),FALSE),"OK","Check input"))</f>
        <v>OK</v>
      </c>
    </row>
    <row r="1066" spans="1:13" ht="23" customHeight="1">
      <c r="A1066" s="12" t="s">
        <v>1112</v>
      </c>
      <c r="B1066" s="13">
        <v>46282</v>
      </c>
      <c r="C1066" s="12" t="s">
        <v>23</v>
      </c>
      <c r="D1066" s="12" t="s">
        <v>56</v>
      </c>
      <c r="E1066" s="12" t="s">
        <v>57</v>
      </c>
      <c r="F1066" s="12" t="s">
        <v>26</v>
      </c>
      <c r="G1066" s="14">
        <v>5</v>
      </c>
      <c r="H1066" s="14">
        <v>2000</v>
      </c>
      <c r="I1066" s="14">
        <v>730</v>
      </c>
      <c r="J1066" s="15">
        <f>IF(M1066="OK",G1066*H1066/100,"")</f>
        <v>100.0</v>
      </c>
      <c r="K1066" s="15">
        <f>IF(M1066="OK",G1066*I1066/100,"")</f>
        <v>36.5</v>
      </c>
      <c r="L1066" s="15">
        <f>IF(M1066="OK",J1066-K1066,"")</f>
        <v>63.5</v>
      </c>
      <c r="M1066" s="16" t="str">
        <f>IF(A1066="","",IF(IFERROR(AND(COUNTIF($A$6:$A$2005,A1066)=1,ISNUMBER(B1066),B1066&gt;=DATE(2020,1,1),B1066&lt;=DATE(2100,12,31),OR(C1066="Online",C1066="Retail",C1066="Wholesale"),D1066&lt;&gt;"",E1066&lt;&gt;"",F1066&lt;&gt;"",ISNUMBER(G1066),G1066&gt;0,G1066=INT(G1066),ISNUMBER(H1066),H1066&gt;=0,H1066=INT(H1066),ISNUMBER(I1066),I1066&gt;=0,I1066=INT(I1066)),FALSE),"OK","Check input"))</f>
        <v>OK</v>
      </c>
    </row>
    <row r="1067" spans="1:13" ht="23" customHeight="1">
      <c r="A1067" s="12" t="s">
        <v>1113</v>
      </c>
      <c r="B1067" s="13">
        <v>46282</v>
      </c>
      <c r="C1067" s="12" t="s">
        <v>28</v>
      </c>
      <c r="D1067" s="12" t="s">
        <v>40</v>
      </c>
      <c r="E1067" s="12" t="s">
        <v>41</v>
      </c>
      <c r="F1067" s="12" t="s">
        <v>26</v>
      </c>
      <c r="G1067" s="14">
        <v>3</v>
      </c>
      <c r="H1067" s="14">
        <v>1200</v>
      </c>
      <c r="I1067" s="14">
        <v>320</v>
      </c>
      <c r="J1067" s="15">
        <f>IF(M1067="OK",G1067*H1067/100,"")</f>
        <v>36.0</v>
      </c>
      <c r="K1067" s="15">
        <f>IF(M1067="OK",G1067*I1067/100,"")</f>
        <v>9.6</v>
      </c>
      <c r="L1067" s="15">
        <f>IF(M1067="OK",J1067-K1067,"")</f>
        <v>26.4</v>
      </c>
      <c r="M1067" s="16" t="str">
        <f>IF(A1067="","",IF(IFERROR(AND(COUNTIF($A$6:$A$2005,A1067)=1,ISNUMBER(B1067),B1067&gt;=DATE(2020,1,1),B1067&lt;=DATE(2100,12,31),OR(C1067="Online",C1067="Retail",C1067="Wholesale"),D1067&lt;&gt;"",E1067&lt;&gt;"",F1067&lt;&gt;"",ISNUMBER(G1067),G1067&gt;0,G1067=INT(G1067),ISNUMBER(H1067),H1067&gt;=0,H1067=INT(H1067),ISNUMBER(I1067),I1067&gt;=0,I1067=INT(I1067)),FALSE),"OK","Check input"))</f>
        <v>OK</v>
      </c>
    </row>
    <row r="1068" spans="1:13" ht="23" customHeight="1">
      <c r="A1068" s="12" t="s">
        <v>1114</v>
      </c>
      <c r="B1068" s="13">
        <v>46283</v>
      </c>
      <c r="C1068" s="12" t="s">
        <v>23</v>
      </c>
      <c r="D1068" s="12" t="s">
        <v>51</v>
      </c>
      <c r="E1068" s="12" t="s">
        <v>52</v>
      </c>
      <c r="F1068" s="12" t="s">
        <v>45</v>
      </c>
      <c r="G1068" s="14">
        <v>3</v>
      </c>
      <c r="H1068" s="14">
        <v>1600</v>
      </c>
      <c r="I1068" s="14">
        <v>520</v>
      </c>
      <c r="J1068" s="15">
        <f>IF(M1068="OK",G1068*H1068/100,"")</f>
        <v>48.0</v>
      </c>
      <c r="K1068" s="15">
        <f>IF(M1068="OK",G1068*I1068/100,"")</f>
        <v>15.6</v>
      </c>
      <c r="L1068" s="15">
        <f>IF(M1068="OK",J1068-K1068,"")</f>
        <v>32.4</v>
      </c>
      <c r="M1068" s="16" t="str">
        <f>IF(A1068="","",IF(IFERROR(AND(COUNTIF($A$6:$A$2005,A1068)=1,ISNUMBER(B1068),B1068&gt;=DATE(2020,1,1),B1068&lt;=DATE(2100,12,31),OR(C1068="Online",C1068="Retail",C1068="Wholesale"),D1068&lt;&gt;"",E1068&lt;&gt;"",F1068&lt;&gt;"",ISNUMBER(G1068),G1068&gt;0,G1068=INT(G1068),ISNUMBER(H1068),H1068&gt;=0,H1068=INT(H1068),ISNUMBER(I1068),I1068&gt;=0,I1068=INT(I1068)),FALSE),"OK","Check input"))</f>
        <v>OK</v>
      </c>
    </row>
    <row r="1069" spans="1:13" ht="23" customHeight="1">
      <c r="A1069" s="12" t="s">
        <v>1115</v>
      </c>
      <c r="B1069" s="13">
        <v>46283</v>
      </c>
      <c r="C1069" s="12" t="s">
        <v>28</v>
      </c>
      <c r="D1069" s="12" t="s">
        <v>51</v>
      </c>
      <c r="E1069" s="12" t="s">
        <v>52</v>
      </c>
      <c r="F1069" s="12" t="s">
        <v>45</v>
      </c>
      <c r="G1069" s="14">
        <v>5</v>
      </c>
      <c r="H1069" s="14">
        <v>1600</v>
      </c>
      <c r="I1069" s="14">
        <v>520</v>
      </c>
      <c r="J1069" s="15">
        <f>IF(M1069="OK",G1069*H1069/100,"")</f>
        <v>80.0</v>
      </c>
      <c r="K1069" s="15">
        <f>IF(M1069="OK",G1069*I1069/100,"")</f>
        <v>26.0</v>
      </c>
      <c r="L1069" s="15">
        <f>IF(M1069="OK",J1069-K1069,"")</f>
        <v>54.0</v>
      </c>
      <c r="M1069" s="16" t="str">
        <f>IF(A1069="","",IF(IFERROR(AND(COUNTIF($A$6:$A$2005,A1069)=1,ISNUMBER(B1069),B1069&gt;=DATE(2020,1,1),B1069&lt;=DATE(2100,12,31),OR(C1069="Online",C1069="Retail",C1069="Wholesale"),D1069&lt;&gt;"",E1069&lt;&gt;"",F1069&lt;&gt;"",ISNUMBER(G1069),G1069&gt;0,G1069=INT(G1069),ISNUMBER(H1069),H1069&gt;=0,H1069=INT(H1069),ISNUMBER(I1069),I1069&gt;=0,I1069=INT(I1069)),FALSE),"OK","Check input"))</f>
        <v>OK</v>
      </c>
    </row>
    <row r="1070" spans="1:13" ht="23" customHeight="1">
      <c r="A1070" s="12" t="s">
        <v>1116</v>
      </c>
      <c r="B1070" s="13">
        <v>46283</v>
      </c>
      <c r="C1070" s="12" t="s">
        <v>28</v>
      </c>
      <c r="D1070" s="12" t="s">
        <v>24</v>
      </c>
      <c r="E1070" s="12" t="s">
        <v>25</v>
      </c>
      <c r="F1070" s="12" t="s">
        <v>26</v>
      </c>
      <c r="G1070" s="14">
        <v>2</v>
      </c>
      <c r="H1070" s="14">
        <v>4200</v>
      </c>
      <c r="I1070" s="14">
        <v>1780</v>
      </c>
      <c r="J1070" s="15">
        <f>IF(M1070="OK",G1070*H1070/100,"")</f>
        <v>84.0</v>
      </c>
      <c r="K1070" s="15">
        <f>IF(M1070="OK",G1070*I1070/100,"")</f>
        <v>35.6</v>
      </c>
      <c r="L1070" s="15">
        <f>IF(M1070="OK",J1070-K1070,"")</f>
        <v>48.4</v>
      </c>
      <c r="M1070" s="16" t="str">
        <f>IF(A1070="","",IF(IFERROR(AND(COUNTIF($A$6:$A$2005,A1070)=1,ISNUMBER(B1070),B1070&gt;=DATE(2020,1,1),B1070&lt;=DATE(2100,12,31),OR(C1070="Online",C1070="Retail",C1070="Wholesale"),D1070&lt;&gt;"",E1070&lt;&gt;"",F1070&lt;&gt;"",ISNUMBER(G1070),G1070&gt;0,G1070=INT(G1070),ISNUMBER(H1070),H1070&gt;=0,H1070=INT(H1070),ISNUMBER(I1070),I1070&gt;=0,I1070=INT(I1070)),FALSE),"OK","Check input"))</f>
        <v>OK</v>
      </c>
    </row>
    <row r="1071" spans="1:13" ht="23" customHeight="1">
      <c r="A1071" s="12" t="s">
        <v>1117</v>
      </c>
      <c r="B1071" s="13">
        <v>46283</v>
      </c>
      <c r="C1071" s="12" t="s">
        <v>23</v>
      </c>
      <c r="D1071" s="12" t="s">
        <v>33</v>
      </c>
      <c r="E1071" s="12" t="s">
        <v>34</v>
      </c>
      <c r="F1071" s="12" t="s">
        <v>26</v>
      </c>
      <c r="G1071" s="14">
        <v>2</v>
      </c>
      <c r="H1071" s="14">
        <v>2800</v>
      </c>
      <c r="I1071" s="14">
        <v>1100</v>
      </c>
      <c r="J1071" s="15">
        <f>IF(M1071="OK",G1071*H1071/100,"")</f>
        <v>56.0</v>
      </c>
      <c r="K1071" s="15">
        <f>IF(M1071="OK",G1071*I1071/100,"")</f>
        <v>22.0</v>
      </c>
      <c r="L1071" s="15">
        <f>IF(M1071="OK",J1071-K1071,"")</f>
        <v>34.0</v>
      </c>
      <c r="M1071" s="16" t="str">
        <f>IF(A1071="","",IF(IFERROR(AND(COUNTIF($A$6:$A$2005,A1071)=1,ISNUMBER(B1071),B1071&gt;=DATE(2020,1,1),B1071&lt;=DATE(2100,12,31),OR(C1071="Online",C1071="Retail",C1071="Wholesale"),D1071&lt;&gt;"",E1071&lt;&gt;"",F1071&lt;&gt;"",ISNUMBER(G1071),G1071&gt;0,G1071=INT(G1071),ISNUMBER(H1071),H1071&gt;=0,H1071=INT(H1071),ISNUMBER(I1071),I1071&gt;=0,I1071=INT(I1071)),FALSE),"OK","Check input"))</f>
        <v>OK</v>
      </c>
    </row>
    <row r="1072" spans="1:13" ht="23" customHeight="1">
      <c r="A1072" s="12" t="s">
        <v>1118</v>
      </c>
      <c r="B1072" s="13">
        <v>46283</v>
      </c>
      <c r="C1072" s="12" t="s">
        <v>28</v>
      </c>
      <c r="D1072" s="12" t="s">
        <v>75</v>
      </c>
      <c r="E1072" s="12" t="s">
        <v>76</v>
      </c>
      <c r="F1072" s="12" t="s">
        <v>31</v>
      </c>
      <c r="G1072" s="14">
        <v>4</v>
      </c>
      <c r="H1072" s="14">
        <v>4600</v>
      </c>
      <c r="I1072" s="14">
        <v>1920</v>
      </c>
      <c r="J1072" s="15">
        <f>IF(M1072="OK",G1072*H1072/100,"")</f>
        <v>184.0</v>
      </c>
      <c r="K1072" s="15">
        <f>IF(M1072="OK",G1072*I1072/100,"")</f>
        <v>76.8</v>
      </c>
      <c r="L1072" s="15">
        <f>IF(M1072="OK",J1072-K1072,"")</f>
        <v>107.2</v>
      </c>
      <c r="M1072" s="16" t="str">
        <f>IF(A1072="","",IF(IFERROR(AND(COUNTIF($A$6:$A$2005,A1072)=1,ISNUMBER(B1072),B1072&gt;=DATE(2020,1,1),B1072&lt;=DATE(2100,12,31),OR(C1072="Online",C1072="Retail",C1072="Wholesale"),D1072&lt;&gt;"",E1072&lt;&gt;"",F1072&lt;&gt;"",ISNUMBER(G1072),G1072&gt;0,G1072=INT(G1072),ISNUMBER(H1072),H1072&gt;=0,H1072=INT(H1072),ISNUMBER(I1072),I1072&gt;=0,I1072=INT(I1072)),FALSE),"OK","Check input"))</f>
        <v>OK</v>
      </c>
    </row>
    <row r="1073" spans="1:13" ht="23" customHeight="1">
      <c r="A1073" s="12" t="s">
        <v>1119</v>
      </c>
      <c r="B1073" s="13">
        <v>46283</v>
      </c>
      <c r="C1073" s="12" t="s">
        <v>50</v>
      </c>
      <c r="D1073" s="12" t="s">
        <v>40</v>
      </c>
      <c r="E1073" s="12" t="s">
        <v>41</v>
      </c>
      <c r="F1073" s="12" t="s">
        <v>26</v>
      </c>
      <c r="G1073" s="14">
        <v>1</v>
      </c>
      <c r="H1073" s="14">
        <v>1200</v>
      </c>
      <c r="I1073" s="14">
        <v>320</v>
      </c>
      <c r="J1073" s="15">
        <f>IF(M1073="OK",G1073*H1073/100,"")</f>
        <v>12.0</v>
      </c>
      <c r="K1073" s="15">
        <f>IF(M1073="OK",G1073*I1073/100,"")</f>
        <v>3.2</v>
      </c>
      <c r="L1073" s="15">
        <f>IF(M1073="OK",J1073-K1073,"")</f>
        <v>8.8</v>
      </c>
      <c r="M1073" s="16" t="str">
        <f>IF(A1073="","",IF(IFERROR(AND(COUNTIF($A$6:$A$2005,A1073)=1,ISNUMBER(B1073),B1073&gt;=DATE(2020,1,1),B1073&lt;=DATE(2100,12,31),OR(C1073="Online",C1073="Retail",C1073="Wholesale"),D1073&lt;&gt;"",E1073&lt;&gt;"",F1073&lt;&gt;"",ISNUMBER(G1073),G1073&gt;0,G1073=INT(G1073),ISNUMBER(H1073),H1073&gt;=0,H1073=INT(H1073),ISNUMBER(I1073),I1073&gt;=0,I1073=INT(I1073)),FALSE),"OK","Check input"))</f>
        <v>OK</v>
      </c>
    </row>
    <row r="1074" spans="1:13" ht="23" customHeight="1">
      <c r="A1074" s="12" t="s">
        <v>1120</v>
      </c>
      <c r="B1074" s="13">
        <v>46283</v>
      </c>
      <c r="C1074" s="12" t="s">
        <v>23</v>
      </c>
      <c r="D1074" s="12" t="s">
        <v>47</v>
      </c>
      <c r="E1074" s="12" t="s">
        <v>48</v>
      </c>
      <c r="F1074" s="12" t="s">
        <v>45</v>
      </c>
      <c r="G1074" s="14">
        <v>4</v>
      </c>
      <c r="H1074" s="14">
        <v>1400</v>
      </c>
      <c r="I1074" s="14">
        <v>410</v>
      </c>
      <c r="J1074" s="15">
        <f>IF(M1074="OK",G1074*H1074/100,"")</f>
        <v>56.0</v>
      </c>
      <c r="K1074" s="15">
        <f>IF(M1074="OK",G1074*I1074/100,"")</f>
        <v>16.4</v>
      </c>
      <c r="L1074" s="15">
        <f>IF(M1074="OK",J1074-K1074,"")</f>
        <v>39.6</v>
      </c>
      <c r="M1074" s="16" t="str">
        <f>IF(A1074="","",IF(IFERROR(AND(COUNTIF($A$6:$A$2005,A1074)=1,ISNUMBER(B1074),B1074&gt;=DATE(2020,1,1),B1074&lt;=DATE(2100,12,31),OR(C1074="Online",C1074="Retail",C1074="Wholesale"),D1074&lt;&gt;"",E1074&lt;&gt;"",F1074&lt;&gt;"",ISNUMBER(G1074),G1074&gt;0,G1074=INT(G1074),ISNUMBER(H1074),H1074&gt;=0,H1074=INT(H1074),ISNUMBER(I1074),I1074&gt;=0,I1074=INT(I1074)),FALSE),"OK","Check input"))</f>
        <v>OK</v>
      </c>
    </row>
    <row r="1075" spans="1:13" ht="23" customHeight="1">
      <c r="A1075" s="12" t="s">
        <v>1121</v>
      </c>
      <c r="B1075" s="13">
        <v>46283</v>
      </c>
      <c r="C1075" s="12" t="s">
        <v>23</v>
      </c>
      <c r="D1075" s="12" t="s">
        <v>24</v>
      </c>
      <c r="E1075" s="12" t="s">
        <v>25</v>
      </c>
      <c r="F1075" s="12" t="s">
        <v>26</v>
      </c>
      <c r="G1075" s="14">
        <v>5</v>
      </c>
      <c r="H1075" s="14">
        <v>4200</v>
      </c>
      <c r="I1075" s="14">
        <v>1780</v>
      </c>
      <c r="J1075" s="15">
        <f>IF(M1075="OK",G1075*H1075/100,"")</f>
        <v>210.0</v>
      </c>
      <c r="K1075" s="15">
        <f>IF(M1075="OK",G1075*I1075/100,"")</f>
        <v>89.0</v>
      </c>
      <c r="L1075" s="15">
        <f>IF(M1075="OK",J1075-K1075,"")</f>
        <v>121.0</v>
      </c>
      <c r="M1075" s="16" t="str">
        <f>IF(A1075="","",IF(IFERROR(AND(COUNTIF($A$6:$A$2005,A1075)=1,ISNUMBER(B1075),B1075&gt;=DATE(2020,1,1),B1075&lt;=DATE(2100,12,31),OR(C1075="Online",C1075="Retail",C1075="Wholesale"),D1075&lt;&gt;"",E1075&lt;&gt;"",F1075&lt;&gt;"",ISNUMBER(G1075),G1075&gt;0,G1075=INT(G1075),ISNUMBER(H1075),H1075&gt;=0,H1075=INT(H1075),ISNUMBER(I1075),I1075&gt;=0,I1075=INT(I1075)),FALSE),"OK","Check input"))</f>
        <v>OK</v>
      </c>
    </row>
    <row r="1076" spans="1:13" ht="23" customHeight="1">
      <c r="A1076" s="12" t="s">
        <v>1122</v>
      </c>
      <c r="B1076" s="13">
        <v>46283</v>
      </c>
      <c r="C1076" s="12" t="s">
        <v>50</v>
      </c>
      <c r="D1076" s="12" t="s">
        <v>69</v>
      </c>
      <c r="E1076" s="12" t="s">
        <v>70</v>
      </c>
      <c r="F1076" s="12" t="s">
        <v>31</v>
      </c>
      <c r="G1076" s="14">
        <v>5</v>
      </c>
      <c r="H1076" s="14">
        <v>3800</v>
      </c>
      <c r="I1076" s="14">
        <v>1440</v>
      </c>
      <c r="J1076" s="15">
        <f>IF(M1076="OK",G1076*H1076/100,"")</f>
        <v>190.0</v>
      </c>
      <c r="K1076" s="15">
        <f>IF(M1076="OK",G1076*I1076/100,"")</f>
        <v>72.0</v>
      </c>
      <c r="L1076" s="15">
        <f>IF(M1076="OK",J1076-K1076,"")</f>
        <v>118.0</v>
      </c>
      <c r="M1076" s="16" t="str">
        <f>IF(A1076="","",IF(IFERROR(AND(COUNTIF($A$6:$A$2005,A1076)=1,ISNUMBER(B1076),B1076&gt;=DATE(2020,1,1),B1076&lt;=DATE(2100,12,31),OR(C1076="Online",C1076="Retail",C1076="Wholesale"),D1076&lt;&gt;"",E1076&lt;&gt;"",F1076&lt;&gt;"",ISNUMBER(G1076),G1076&gt;0,G1076=INT(G1076),ISNUMBER(H1076),H1076&gt;=0,H1076=INT(H1076),ISNUMBER(I1076),I1076&gt;=0,I1076=INT(I1076)),FALSE),"OK","Check input"))</f>
        <v>OK</v>
      </c>
    </row>
    <row r="1077" spans="1:13" ht="23" customHeight="1">
      <c r="A1077" s="12" t="s">
        <v>1123</v>
      </c>
      <c r="B1077" s="13">
        <v>46283</v>
      </c>
      <c r="C1077" s="12" t="s">
        <v>28</v>
      </c>
      <c r="D1077" s="12" t="s">
        <v>29</v>
      </c>
      <c r="E1077" s="12" t="s">
        <v>30</v>
      </c>
      <c r="F1077" s="12" t="s">
        <v>31</v>
      </c>
      <c r="G1077" s="14">
        <v>5</v>
      </c>
      <c r="H1077" s="14">
        <v>3200</v>
      </c>
      <c r="I1077" s="14">
        <v>1350</v>
      </c>
      <c r="J1077" s="15">
        <f>IF(M1077="OK",G1077*H1077/100,"")</f>
        <v>160.0</v>
      </c>
      <c r="K1077" s="15">
        <f>IF(M1077="OK",G1077*I1077/100,"")</f>
        <v>67.5</v>
      </c>
      <c r="L1077" s="15">
        <f>IF(M1077="OK",J1077-K1077,"")</f>
        <v>92.5</v>
      </c>
      <c r="M1077" s="16" t="str">
        <f>IF(A1077="","",IF(IFERROR(AND(COUNTIF($A$6:$A$2005,A1077)=1,ISNUMBER(B1077),B1077&gt;=DATE(2020,1,1),B1077&lt;=DATE(2100,12,31),OR(C1077="Online",C1077="Retail",C1077="Wholesale"),D1077&lt;&gt;"",E1077&lt;&gt;"",F1077&lt;&gt;"",ISNUMBER(G1077),G1077&gt;0,G1077=INT(G1077),ISNUMBER(H1077),H1077&gt;=0,H1077=INT(H1077),ISNUMBER(I1077),I1077&gt;=0,I1077=INT(I1077)),FALSE),"OK","Check input"))</f>
        <v>OK</v>
      </c>
    </row>
    <row r="1078" spans="1:13" ht="23" customHeight="1">
      <c r="A1078" s="12" t="s">
        <v>1124</v>
      </c>
      <c r="B1078" s="13">
        <v>46283</v>
      </c>
      <c r="C1078" s="12" t="s">
        <v>23</v>
      </c>
      <c r="D1078" s="12" t="s">
        <v>51</v>
      </c>
      <c r="E1078" s="12" t="s">
        <v>52</v>
      </c>
      <c r="F1078" s="12" t="s">
        <v>45</v>
      </c>
      <c r="G1078" s="14">
        <v>1</v>
      </c>
      <c r="H1078" s="14">
        <v>1600</v>
      </c>
      <c r="I1078" s="14">
        <v>520</v>
      </c>
      <c r="J1078" s="15">
        <f>IF(M1078="OK",G1078*H1078/100,"")</f>
        <v>16.0</v>
      </c>
      <c r="K1078" s="15">
        <f>IF(M1078="OK",G1078*I1078/100,"")</f>
        <v>5.2</v>
      </c>
      <c r="L1078" s="15">
        <f>IF(M1078="OK",J1078-K1078,"")</f>
        <v>10.8</v>
      </c>
      <c r="M1078" s="16" t="str">
        <f>IF(A1078="","",IF(IFERROR(AND(COUNTIF($A$6:$A$2005,A1078)=1,ISNUMBER(B1078),B1078&gt;=DATE(2020,1,1),B1078&lt;=DATE(2100,12,31),OR(C1078="Online",C1078="Retail",C1078="Wholesale"),D1078&lt;&gt;"",E1078&lt;&gt;"",F1078&lt;&gt;"",ISNUMBER(G1078),G1078&gt;0,G1078=INT(G1078),ISNUMBER(H1078),H1078&gt;=0,H1078=INT(H1078),ISNUMBER(I1078),I1078&gt;=0,I1078=INT(I1078)),FALSE),"OK","Check input"))</f>
        <v>OK</v>
      </c>
    </row>
    <row r="1079" spans="1:13" ht="23" customHeight="1">
      <c r="A1079" s="12" t="s">
        <v>1125</v>
      </c>
      <c r="B1079" s="13">
        <v>46283</v>
      </c>
      <c r="C1079" s="12" t="s">
        <v>23</v>
      </c>
      <c r="D1079" s="12" t="s">
        <v>75</v>
      </c>
      <c r="E1079" s="12" t="s">
        <v>76</v>
      </c>
      <c r="F1079" s="12" t="s">
        <v>31</v>
      </c>
      <c r="G1079" s="14">
        <v>2</v>
      </c>
      <c r="H1079" s="14">
        <v>4600</v>
      </c>
      <c r="I1079" s="14">
        <v>1920</v>
      </c>
      <c r="J1079" s="15">
        <f>IF(M1079="OK",G1079*H1079/100,"")</f>
        <v>92.0</v>
      </c>
      <c r="K1079" s="15">
        <f>IF(M1079="OK",G1079*I1079/100,"")</f>
        <v>38.4</v>
      </c>
      <c r="L1079" s="15">
        <f>IF(M1079="OK",J1079-K1079,"")</f>
        <v>53.6</v>
      </c>
      <c r="M1079" s="16" t="str">
        <f>IF(A1079="","",IF(IFERROR(AND(COUNTIF($A$6:$A$2005,A1079)=1,ISNUMBER(B1079),B1079&gt;=DATE(2020,1,1),B1079&lt;=DATE(2100,12,31),OR(C1079="Online",C1079="Retail",C1079="Wholesale"),D1079&lt;&gt;"",E1079&lt;&gt;"",F1079&lt;&gt;"",ISNUMBER(G1079),G1079&gt;0,G1079=INT(G1079),ISNUMBER(H1079),H1079&gt;=0,H1079=INT(H1079),ISNUMBER(I1079),I1079&gt;=0,I1079=INT(I1079)),FALSE),"OK","Check input"))</f>
        <v>OK</v>
      </c>
    </row>
    <row r="1080" spans="1:13" ht="23" customHeight="1">
      <c r="A1080" s="12" t="s">
        <v>1126</v>
      </c>
      <c r="B1080" s="13">
        <v>46283</v>
      </c>
      <c r="C1080" s="12" t="s">
        <v>23</v>
      </c>
      <c r="D1080" s="12" t="s">
        <v>24</v>
      </c>
      <c r="E1080" s="12" t="s">
        <v>25</v>
      </c>
      <c r="F1080" s="12" t="s">
        <v>26</v>
      </c>
      <c r="G1080" s="14">
        <v>2</v>
      </c>
      <c r="H1080" s="14">
        <v>4200</v>
      </c>
      <c r="I1080" s="14">
        <v>1780</v>
      </c>
      <c r="J1080" s="15">
        <f>IF(M1080="OK",G1080*H1080/100,"")</f>
        <v>84.0</v>
      </c>
      <c r="K1080" s="15">
        <f>IF(M1080="OK",G1080*I1080/100,"")</f>
        <v>35.6</v>
      </c>
      <c r="L1080" s="15">
        <f>IF(M1080="OK",J1080-K1080,"")</f>
        <v>48.4</v>
      </c>
      <c r="M1080" s="16" t="str">
        <f>IF(A1080="","",IF(IFERROR(AND(COUNTIF($A$6:$A$2005,A1080)=1,ISNUMBER(B1080),B1080&gt;=DATE(2020,1,1),B1080&lt;=DATE(2100,12,31),OR(C1080="Online",C1080="Retail",C1080="Wholesale"),D1080&lt;&gt;"",E1080&lt;&gt;"",F1080&lt;&gt;"",ISNUMBER(G1080),G1080&gt;0,G1080=INT(G1080),ISNUMBER(H1080),H1080&gt;=0,H1080=INT(H1080),ISNUMBER(I1080),I1080&gt;=0,I1080=INT(I1080)),FALSE),"OK","Check input"))</f>
        <v>OK</v>
      </c>
    </row>
    <row r="1081" spans="1:13" ht="23" customHeight="1">
      <c r="A1081" s="12" t="s">
        <v>1127</v>
      </c>
      <c r="B1081" s="13">
        <v>46283</v>
      </c>
      <c r="C1081" s="12" t="s">
        <v>23</v>
      </c>
      <c r="D1081" s="12" t="s">
        <v>37</v>
      </c>
      <c r="E1081" s="12" t="s">
        <v>38</v>
      </c>
      <c r="F1081" s="12" t="s">
        <v>31</v>
      </c>
      <c r="G1081" s="14">
        <v>5</v>
      </c>
      <c r="H1081" s="14">
        <v>1800</v>
      </c>
      <c r="I1081" s="14">
        <v>690</v>
      </c>
      <c r="J1081" s="15">
        <f>IF(M1081="OK",G1081*H1081/100,"")</f>
        <v>90.0</v>
      </c>
      <c r="K1081" s="15">
        <f>IF(M1081="OK",G1081*I1081/100,"")</f>
        <v>34.5</v>
      </c>
      <c r="L1081" s="15">
        <f>IF(M1081="OK",J1081-K1081,"")</f>
        <v>55.5</v>
      </c>
      <c r="M1081" s="16" t="str">
        <f>IF(A1081="","",IF(IFERROR(AND(COUNTIF($A$6:$A$2005,A1081)=1,ISNUMBER(B1081),B1081&gt;=DATE(2020,1,1),B1081&lt;=DATE(2100,12,31),OR(C1081="Online",C1081="Retail",C1081="Wholesale"),D1081&lt;&gt;"",E1081&lt;&gt;"",F1081&lt;&gt;"",ISNUMBER(G1081),G1081&gt;0,G1081=INT(G1081),ISNUMBER(H1081),H1081&gt;=0,H1081=INT(H1081),ISNUMBER(I1081),I1081&gt;=0,I1081=INT(I1081)),FALSE),"OK","Check input"))</f>
        <v>OK</v>
      </c>
    </row>
    <row r="1082" spans="1:13" ht="23" customHeight="1">
      <c r="A1082" s="12" t="s">
        <v>1128</v>
      </c>
      <c r="B1082" s="13">
        <v>46283</v>
      </c>
      <c r="C1082" s="12" t="s">
        <v>23</v>
      </c>
      <c r="D1082" s="12" t="s">
        <v>51</v>
      </c>
      <c r="E1082" s="12" t="s">
        <v>52</v>
      </c>
      <c r="F1082" s="12" t="s">
        <v>45</v>
      </c>
      <c r="G1082" s="14">
        <v>3</v>
      </c>
      <c r="H1082" s="14">
        <v>1600</v>
      </c>
      <c r="I1082" s="14">
        <v>520</v>
      </c>
      <c r="J1082" s="15">
        <f>IF(M1082="OK",G1082*H1082/100,"")</f>
        <v>48.0</v>
      </c>
      <c r="K1082" s="15">
        <f>IF(M1082="OK",G1082*I1082/100,"")</f>
        <v>15.6</v>
      </c>
      <c r="L1082" s="15">
        <f>IF(M1082="OK",J1082-K1082,"")</f>
        <v>32.4</v>
      </c>
      <c r="M1082" s="16" t="str">
        <f>IF(A1082="","",IF(IFERROR(AND(COUNTIF($A$6:$A$2005,A1082)=1,ISNUMBER(B1082),B1082&gt;=DATE(2020,1,1),B1082&lt;=DATE(2100,12,31),OR(C1082="Online",C1082="Retail",C1082="Wholesale"),D1082&lt;&gt;"",E1082&lt;&gt;"",F1082&lt;&gt;"",ISNUMBER(G1082),G1082&gt;0,G1082=INT(G1082),ISNUMBER(H1082),H1082&gt;=0,H1082=INT(H1082),ISNUMBER(I1082),I1082&gt;=0,I1082=INT(I1082)),FALSE),"OK","Check input"))</f>
        <v>OK</v>
      </c>
    </row>
    <row r="1083" spans="1:13" ht="23" customHeight="1">
      <c r="A1083" s="12" t="s">
        <v>1129</v>
      </c>
      <c r="B1083" s="13">
        <v>46284</v>
      </c>
      <c r="C1083" s="12" t="s">
        <v>23</v>
      </c>
      <c r="D1083" s="12" t="s">
        <v>29</v>
      </c>
      <c r="E1083" s="12" t="s">
        <v>30</v>
      </c>
      <c r="F1083" s="12" t="s">
        <v>31</v>
      </c>
      <c r="G1083" s="14">
        <v>3</v>
      </c>
      <c r="H1083" s="14">
        <v>3200</v>
      </c>
      <c r="I1083" s="14">
        <v>1350</v>
      </c>
      <c r="J1083" s="15">
        <f>IF(M1083="OK",G1083*H1083/100,"")</f>
        <v>96.0</v>
      </c>
      <c r="K1083" s="15">
        <f>IF(M1083="OK",G1083*I1083/100,"")</f>
        <v>40.5</v>
      </c>
      <c r="L1083" s="15">
        <f>IF(M1083="OK",J1083-K1083,"")</f>
        <v>55.5</v>
      </c>
      <c r="M1083" s="16" t="str">
        <f>IF(A1083="","",IF(IFERROR(AND(COUNTIF($A$6:$A$2005,A1083)=1,ISNUMBER(B1083),B1083&gt;=DATE(2020,1,1),B1083&lt;=DATE(2100,12,31),OR(C1083="Online",C1083="Retail",C1083="Wholesale"),D1083&lt;&gt;"",E1083&lt;&gt;"",F1083&lt;&gt;"",ISNUMBER(G1083),G1083&gt;0,G1083=INT(G1083),ISNUMBER(H1083),H1083&gt;=0,H1083=INT(H1083),ISNUMBER(I1083),I1083&gt;=0,I1083=INT(I1083)),FALSE),"OK","Check input"))</f>
        <v>OK</v>
      </c>
    </row>
    <row r="1084" spans="1:13" ht="23" customHeight="1">
      <c r="A1084" s="12" t="s">
        <v>1130</v>
      </c>
      <c r="B1084" s="13">
        <v>46284</v>
      </c>
      <c r="C1084" s="12" t="s">
        <v>23</v>
      </c>
      <c r="D1084" s="12" t="s">
        <v>56</v>
      </c>
      <c r="E1084" s="12" t="s">
        <v>57</v>
      </c>
      <c r="F1084" s="12" t="s">
        <v>26</v>
      </c>
      <c r="G1084" s="14">
        <v>5</v>
      </c>
      <c r="H1084" s="14">
        <v>2000</v>
      </c>
      <c r="I1084" s="14">
        <v>730</v>
      </c>
      <c r="J1084" s="15">
        <f>IF(M1084="OK",G1084*H1084/100,"")</f>
        <v>100.0</v>
      </c>
      <c r="K1084" s="15">
        <f>IF(M1084="OK",G1084*I1084/100,"")</f>
        <v>36.5</v>
      </c>
      <c r="L1084" s="15">
        <f>IF(M1084="OK",J1084-K1084,"")</f>
        <v>63.5</v>
      </c>
      <c r="M1084" s="16" t="str">
        <f>IF(A1084="","",IF(IFERROR(AND(COUNTIF($A$6:$A$2005,A1084)=1,ISNUMBER(B1084),B1084&gt;=DATE(2020,1,1),B1084&lt;=DATE(2100,12,31),OR(C1084="Online",C1084="Retail",C1084="Wholesale"),D1084&lt;&gt;"",E1084&lt;&gt;"",F1084&lt;&gt;"",ISNUMBER(G1084),G1084&gt;0,G1084=INT(G1084),ISNUMBER(H1084),H1084&gt;=0,H1084=INT(H1084),ISNUMBER(I1084),I1084&gt;=0,I1084=INT(I1084)),FALSE),"OK","Check input"))</f>
        <v>OK</v>
      </c>
    </row>
    <row r="1085" spans="1:13" ht="23" customHeight="1">
      <c r="A1085" s="12" t="s">
        <v>1131</v>
      </c>
      <c r="B1085" s="13">
        <v>46284</v>
      </c>
      <c r="C1085" s="12" t="s">
        <v>50</v>
      </c>
      <c r="D1085" s="12" t="s">
        <v>37</v>
      </c>
      <c r="E1085" s="12" t="s">
        <v>38</v>
      </c>
      <c r="F1085" s="12" t="s">
        <v>31</v>
      </c>
      <c r="G1085" s="14">
        <v>2</v>
      </c>
      <c r="H1085" s="14">
        <v>1800</v>
      </c>
      <c r="I1085" s="14">
        <v>690</v>
      </c>
      <c r="J1085" s="15">
        <f>IF(M1085="OK",G1085*H1085/100,"")</f>
        <v>36.0</v>
      </c>
      <c r="K1085" s="15">
        <f>IF(M1085="OK",G1085*I1085/100,"")</f>
        <v>13.8</v>
      </c>
      <c r="L1085" s="15">
        <f>IF(M1085="OK",J1085-K1085,"")</f>
        <v>22.2</v>
      </c>
      <c r="M1085" s="16" t="str">
        <f>IF(A1085="","",IF(IFERROR(AND(COUNTIF($A$6:$A$2005,A1085)=1,ISNUMBER(B1085),B1085&gt;=DATE(2020,1,1),B1085&lt;=DATE(2100,12,31),OR(C1085="Online",C1085="Retail",C1085="Wholesale"),D1085&lt;&gt;"",E1085&lt;&gt;"",F1085&lt;&gt;"",ISNUMBER(G1085),G1085&gt;0,G1085=INT(G1085),ISNUMBER(H1085),H1085&gt;=0,H1085=INT(H1085),ISNUMBER(I1085),I1085&gt;=0,I1085=INT(I1085)),FALSE),"OK","Check input"))</f>
        <v>OK</v>
      </c>
    </row>
    <row r="1086" spans="1:13" ht="23" customHeight="1">
      <c r="A1086" s="12" t="s">
        <v>1132</v>
      </c>
      <c r="B1086" s="13">
        <v>46284</v>
      </c>
      <c r="C1086" s="12" t="s">
        <v>23</v>
      </c>
      <c r="D1086" s="12" t="s">
        <v>43</v>
      </c>
      <c r="E1086" s="12" t="s">
        <v>44</v>
      </c>
      <c r="F1086" s="12" t="s">
        <v>45</v>
      </c>
      <c r="G1086" s="14">
        <v>4</v>
      </c>
      <c r="H1086" s="14">
        <v>2200</v>
      </c>
      <c r="I1086" s="14">
        <v>850</v>
      </c>
      <c r="J1086" s="15">
        <f>IF(M1086="OK",G1086*H1086/100,"")</f>
        <v>88.0</v>
      </c>
      <c r="K1086" s="15">
        <f>IF(M1086="OK",G1086*I1086/100,"")</f>
        <v>34.0</v>
      </c>
      <c r="L1086" s="15">
        <f>IF(M1086="OK",J1086-K1086,"")</f>
        <v>54.0</v>
      </c>
      <c r="M1086" s="16" t="str">
        <f>IF(A1086="","",IF(IFERROR(AND(COUNTIF($A$6:$A$2005,A1086)=1,ISNUMBER(B1086),B1086&gt;=DATE(2020,1,1),B1086&lt;=DATE(2100,12,31),OR(C1086="Online",C1086="Retail",C1086="Wholesale"),D1086&lt;&gt;"",E1086&lt;&gt;"",F1086&lt;&gt;"",ISNUMBER(G1086),G1086&gt;0,G1086=INT(G1086),ISNUMBER(H1086),H1086&gt;=0,H1086=INT(H1086),ISNUMBER(I1086),I1086&gt;=0,I1086=INT(I1086)),FALSE),"OK","Check input"))</f>
        <v>OK</v>
      </c>
    </row>
    <row r="1087" spans="1:13" ht="23" customHeight="1">
      <c r="A1087" s="12" t="s">
        <v>1133</v>
      </c>
      <c r="B1087" s="13">
        <v>46284</v>
      </c>
      <c r="C1087" s="12" t="s">
        <v>28</v>
      </c>
      <c r="D1087" s="12" t="s">
        <v>56</v>
      </c>
      <c r="E1087" s="12" t="s">
        <v>57</v>
      </c>
      <c r="F1087" s="12" t="s">
        <v>26</v>
      </c>
      <c r="G1087" s="14">
        <v>2</v>
      </c>
      <c r="H1087" s="14">
        <v>2000</v>
      </c>
      <c r="I1087" s="14">
        <v>730</v>
      </c>
      <c r="J1087" s="15">
        <f>IF(M1087="OK",G1087*H1087/100,"")</f>
        <v>40.0</v>
      </c>
      <c r="K1087" s="15">
        <f>IF(M1087="OK",G1087*I1087/100,"")</f>
        <v>14.6</v>
      </c>
      <c r="L1087" s="15">
        <f>IF(M1087="OK",J1087-K1087,"")</f>
        <v>25.4</v>
      </c>
      <c r="M1087" s="16" t="str">
        <f>IF(A1087="","",IF(IFERROR(AND(COUNTIF($A$6:$A$2005,A1087)=1,ISNUMBER(B1087),B1087&gt;=DATE(2020,1,1),B1087&lt;=DATE(2100,12,31),OR(C1087="Online",C1087="Retail",C1087="Wholesale"),D1087&lt;&gt;"",E1087&lt;&gt;"",F1087&lt;&gt;"",ISNUMBER(G1087),G1087&gt;0,G1087=INT(G1087),ISNUMBER(H1087),H1087&gt;=0,H1087=INT(H1087),ISNUMBER(I1087),I1087&gt;=0,I1087=INT(I1087)),FALSE),"OK","Check input"))</f>
        <v>OK</v>
      </c>
    </row>
    <row r="1088" spans="1:13" ht="23" customHeight="1">
      <c r="A1088" s="12" t="s">
        <v>1134</v>
      </c>
      <c r="B1088" s="13">
        <v>46284</v>
      </c>
      <c r="C1088" s="12" t="s">
        <v>28</v>
      </c>
      <c r="D1088" s="12" t="s">
        <v>37</v>
      </c>
      <c r="E1088" s="12" t="s">
        <v>38</v>
      </c>
      <c r="F1088" s="12" t="s">
        <v>31</v>
      </c>
      <c r="G1088" s="14">
        <v>5</v>
      </c>
      <c r="H1088" s="14">
        <v>1800</v>
      </c>
      <c r="I1088" s="14">
        <v>690</v>
      </c>
      <c r="J1088" s="15">
        <f>IF(M1088="OK",G1088*H1088/100,"")</f>
        <v>90.0</v>
      </c>
      <c r="K1088" s="15">
        <f>IF(M1088="OK",G1088*I1088/100,"")</f>
        <v>34.5</v>
      </c>
      <c r="L1088" s="15">
        <f>IF(M1088="OK",J1088-K1088,"")</f>
        <v>55.5</v>
      </c>
      <c r="M1088" s="16" t="str">
        <f>IF(A1088="","",IF(IFERROR(AND(COUNTIF($A$6:$A$2005,A1088)=1,ISNUMBER(B1088),B1088&gt;=DATE(2020,1,1),B1088&lt;=DATE(2100,12,31),OR(C1088="Online",C1088="Retail",C1088="Wholesale"),D1088&lt;&gt;"",E1088&lt;&gt;"",F1088&lt;&gt;"",ISNUMBER(G1088),G1088&gt;0,G1088=INT(G1088),ISNUMBER(H1088),H1088&gt;=0,H1088=INT(H1088),ISNUMBER(I1088),I1088&gt;=0,I1088=INT(I1088)),FALSE),"OK","Check input"))</f>
        <v>OK</v>
      </c>
    </row>
    <row r="1089" spans="1:13" ht="23" customHeight="1">
      <c r="A1089" s="12" t="s">
        <v>1135</v>
      </c>
      <c r="B1089" s="13">
        <v>46284</v>
      </c>
      <c r="C1089" s="12" t="s">
        <v>23</v>
      </c>
      <c r="D1089" s="12" t="s">
        <v>69</v>
      </c>
      <c r="E1089" s="12" t="s">
        <v>70</v>
      </c>
      <c r="F1089" s="12" t="s">
        <v>31</v>
      </c>
      <c r="G1089" s="14">
        <v>1</v>
      </c>
      <c r="H1089" s="14">
        <v>3800</v>
      </c>
      <c r="I1089" s="14">
        <v>1440</v>
      </c>
      <c r="J1089" s="15">
        <f>IF(M1089="OK",G1089*H1089/100,"")</f>
        <v>38.0</v>
      </c>
      <c r="K1089" s="15">
        <f>IF(M1089="OK",G1089*I1089/100,"")</f>
        <v>14.4</v>
      </c>
      <c r="L1089" s="15">
        <f>IF(M1089="OK",J1089-K1089,"")</f>
        <v>23.6</v>
      </c>
      <c r="M1089" s="16" t="str">
        <f>IF(A1089="","",IF(IFERROR(AND(COUNTIF($A$6:$A$2005,A1089)=1,ISNUMBER(B1089),B1089&gt;=DATE(2020,1,1),B1089&lt;=DATE(2100,12,31),OR(C1089="Online",C1089="Retail",C1089="Wholesale"),D1089&lt;&gt;"",E1089&lt;&gt;"",F1089&lt;&gt;"",ISNUMBER(G1089),G1089&gt;0,G1089=INT(G1089),ISNUMBER(H1089),H1089&gt;=0,H1089=INT(H1089),ISNUMBER(I1089),I1089&gt;=0,I1089=INT(I1089)),FALSE),"OK","Check input"))</f>
        <v>OK</v>
      </c>
    </row>
    <row r="1090" spans="1:13" ht="23" customHeight="1">
      <c r="A1090" s="12" t="s">
        <v>1136</v>
      </c>
      <c r="B1090" s="13">
        <v>46284</v>
      </c>
      <c r="C1090" s="12" t="s">
        <v>23</v>
      </c>
      <c r="D1090" s="12" t="s">
        <v>29</v>
      </c>
      <c r="E1090" s="12" t="s">
        <v>30</v>
      </c>
      <c r="F1090" s="12" t="s">
        <v>31</v>
      </c>
      <c r="G1090" s="14">
        <v>3</v>
      </c>
      <c r="H1090" s="14">
        <v>3200</v>
      </c>
      <c r="I1090" s="14">
        <v>1350</v>
      </c>
      <c r="J1090" s="15">
        <f>IF(M1090="OK",G1090*H1090/100,"")</f>
        <v>96.0</v>
      </c>
      <c r="K1090" s="15">
        <f>IF(M1090="OK",G1090*I1090/100,"")</f>
        <v>40.5</v>
      </c>
      <c r="L1090" s="15">
        <f>IF(M1090="OK",J1090-K1090,"")</f>
        <v>55.5</v>
      </c>
      <c r="M1090" s="16" t="str">
        <f>IF(A1090="","",IF(IFERROR(AND(COUNTIF($A$6:$A$2005,A1090)=1,ISNUMBER(B1090),B1090&gt;=DATE(2020,1,1),B1090&lt;=DATE(2100,12,31),OR(C1090="Online",C1090="Retail",C1090="Wholesale"),D1090&lt;&gt;"",E1090&lt;&gt;"",F1090&lt;&gt;"",ISNUMBER(G1090),G1090&gt;0,G1090=INT(G1090),ISNUMBER(H1090),H1090&gt;=0,H1090=INT(H1090),ISNUMBER(I1090),I1090&gt;=0,I1090=INT(I1090)),FALSE),"OK","Check input"))</f>
        <v>OK</v>
      </c>
    </row>
    <row r="1091" spans="1:13" ht="23" customHeight="1">
      <c r="A1091" s="12" t="s">
        <v>1137</v>
      </c>
      <c r="B1091" s="13">
        <v>46285</v>
      </c>
      <c r="C1091" s="12" t="s">
        <v>28</v>
      </c>
      <c r="D1091" s="12" t="s">
        <v>56</v>
      </c>
      <c r="E1091" s="12" t="s">
        <v>57</v>
      </c>
      <c r="F1091" s="12" t="s">
        <v>26</v>
      </c>
      <c r="G1091" s="14">
        <v>4</v>
      </c>
      <c r="H1091" s="14">
        <v>2000</v>
      </c>
      <c r="I1091" s="14">
        <v>730</v>
      </c>
      <c r="J1091" s="15">
        <f>IF(M1091="OK",G1091*H1091/100,"")</f>
        <v>80.0</v>
      </c>
      <c r="K1091" s="15">
        <f>IF(M1091="OK",G1091*I1091/100,"")</f>
        <v>29.2</v>
      </c>
      <c r="L1091" s="15">
        <f>IF(M1091="OK",J1091-K1091,"")</f>
        <v>50.8</v>
      </c>
      <c r="M1091" s="16" t="str">
        <f>IF(A1091="","",IF(IFERROR(AND(COUNTIF($A$6:$A$2005,A1091)=1,ISNUMBER(B1091),B1091&gt;=DATE(2020,1,1),B1091&lt;=DATE(2100,12,31),OR(C1091="Online",C1091="Retail",C1091="Wholesale"),D1091&lt;&gt;"",E1091&lt;&gt;"",F1091&lt;&gt;"",ISNUMBER(G1091),G1091&gt;0,G1091=INT(G1091),ISNUMBER(H1091),H1091&gt;=0,H1091=INT(H1091),ISNUMBER(I1091),I1091&gt;=0,I1091=INT(I1091)),FALSE),"OK","Check input"))</f>
        <v>OK</v>
      </c>
    </row>
    <row r="1092" spans="1:13" ht="23" customHeight="1">
      <c r="A1092" s="12" t="s">
        <v>1138</v>
      </c>
      <c r="B1092" s="13">
        <v>46285</v>
      </c>
      <c r="C1092" s="12" t="s">
        <v>23</v>
      </c>
      <c r="D1092" s="12" t="s">
        <v>43</v>
      </c>
      <c r="E1092" s="12" t="s">
        <v>44</v>
      </c>
      <c r="F1092" s="12" t="s">
        <v>45</v>
      </c>
      <c r="G1092" s="14">
        <v>5</v>
      </c>
      <c r="H1092" s="14">
        <v>2200</v>
      </c>
      <c r="I1092" s="14">
        <v>850</v>
      </c>
      <c r="J1092" s="15">
        <f>IF(M1092="OK",G1092*H1092/100,"")</f>
        <v>110.0</v>
      </c>
      <c r="K1092" s="15">
        <f>IF(M1092="OK",G1092*I1092/100,"")</f>
        <v>42.5</v>
      </c>
      <c r="L1092" s="15">
        <f>IF(M1092="OK",J1092-K1092,"")</f>
        <v>67.5</v>
      </c>
      <c r="M1092" s="16" t="str">
        <f>IF(A1092="","",IF(IFERROR(AND(COUNTIF($A$6:$A$2005,A1092)=1,ISNUMBER(B1092),B1092&gt;=DATE(2020,1,1),B1092&lt;=DATE(2100,12,31),OR(C1092="Online",C1092="Retail",C1092="Wholesale"),D1092&lt;&gt;"",E1092&lt;&gt;"",F1092&lt;&gt;"",ISNUMBER(G1092),G1092&gt;0,G1092=INT(G1092),ISNUMBER(H1092),H1092&gt;=0,H1092=INT(H1092),ISNUMBER(I1092),I1092&gt;=0,I1092=INT(I1092)),FALSE),"OK","Check input"))</f>
        <v>OK</v>
      </c>
    </row>
    <row r="1093" spans="1:13" ht="23" customHeight="1">
      <c r="A1093" s="12" t="s">
        <v>1139</v>
      </c>
      <c r="B1093" s="13">
        <v>46285</v>
      </c>
      <c r="C1093" s="12" t="s">
        <v>50</v>
      </c>
      <c r="D1093" s="12" t="s">
        <v>56</v>
      </c>
      <c r="E1093" s="12" t="s">
        <v>57</v>
      </c>
      <c r="F1093" s="12" t="s">
        <v>26</v>
      </c>
      <c r="G1093" s="14">
        <v>4</v>
      </c>
      <c r="H1093" s="14">
        <v>2000</v>
      </c>
      <c r="I1093" s="14">
        <v>730</v>
      </c>
      <c r="J1093" s="15">
        <f>IF(M1093="OK",G1093*H1093/100,"")</f>
        <v>80.0</v>
      </c>
      <c r="K1093" s="15">
        <f>IF(M1093="OK",G1093*I1093/100,"")</f>
        <v>29.2</v>
      </c>
      <c r="L1093" s="15">
        <f>IF(M1093="OK",J1093-K1093,"")</f>
        <v>50.8</v>
      </c>
      <c r="M1093" s="16" t="str">
        <f>IF(A1093="","",IF(IFERROR(AND(COUNTIF($A$6:$A$2005,A1093)=1,ISNUMBER(B1093),B1093&gt;=DATE(2020,1,1),B1093&lt;=DATE(2100,12,31),OR(C1093="Online",C1093="Retail",C1093="Wholesale"),D1093&lt;&gt;"",E1093&lt;&gt;"",F1093&lt;&gt;"",ISNUMBER(G1093),G1093&gt;0,G1093=INT(G1093),ISNUMBER(H1093),H1093&gt;=0,H1093=INT(H1093),ISNUMBER(I1093),I1093&gt;=0,I1093=INT(I1093)),FALSE),"OK","Check input"))</f>
        <v>OK</v>
      </c>
    </row>
    <row r="1094" spans="1:13" ht="23" customHeight="1">
      <c r="A1094" s="12" t="s">
        <v>1140</v>
      </c>
      <c r="B1094" s="13">
        <v>46286</v>
      </c>
      <c r="C1094" s="12" t="s">
        <v>28</v>
      </c>
      <c r="D1094" s="12" t="s">
        <v>33</v>
      </c>
      <c r="E1094" s="12" t="s">
        <v>34</v>
      </c>
      <c r="F1094" s="12" t="s">
        <v>26</v>
      </c>
      <c r="G1094" s="14">
        <v>1</v>
      </c>
      <c r="H1094" s="14">
        <v>2800</v>
      </c>
      <c r="I1094" s="14">
        <v>1100</v>
      </c>
      <c r="J1094" s="15">
        <f>IF(M1094="OK",G1094*H1094/100,"")</f>
        <v>28.0</v>
      </c>
      <c r="K1094" s="15">
        <f>IF(M1094="OK",G1094*I1094/100,"")</f>
        <v>11.0</v>
      </c>
      <c r="L1094" s="15">
        <f>IF(M1094="OK",J1094-K1094,"")</f>
        <v>17.0</v>
      </c>
      <c r="M1094" s="16" t="str">
        <f>IF(A1094="","",IF(IFERROR(AND(COUNTIF($A$6:$A$2005,A1094)=1,ISNUMBER(B1094),B1094&gt;=DATE(2020,1,1),B1094&lt;=DATE(2100,12,31),OR(C1094="Online",C1094="Retail",C1094="Wholesale"),D1094&lt;&gt;"",E1094&lt;&gt;"",F1094&lt;&gt;"",ISNUMBER(G1094),G1094&gt;0,G1094=INT(G1094),ISNUMBER(H1094),H1094&gt;=0,H1094=INT(H1094),ISNUMBER(I1094),I1094&gt;=0,I1094=INT(I1094)),FALSE),"OK","Check input"))</f>
        <v>OK</v>
      </c>
    </row>
    <row r="1095" spans="1:13" ht="23" customHeight="1">
      <c r="A1095" s="12" t="s">
        <v>1141</v>
      </c>
      <c r="B1095" s="13">
        <v>46286</v>
      </c>
      <c r="C1095" s="12" t="s">
        <v>23</v>
      </c>
      <c r="D1095" s="12" t="s">
        <v>24</v>
      </c>
      <c r="E1095" s="12" t="s">
        <v>25</v>
      </c>
      <c r="F1095" s="12" t="s">
        <v>26</v>
      </c>
      <c r="G1095" s="14">
        <v>4</v>
      </c>
      <c r="H1095" s="14">
        <v>4200</v>
      </c>
      <c r="I1095" s="14">
        <v>1780</v>
      </c>
      <c r="J1095" s="15">
        <f>IF(M1095="OK",G1095*H1095/100,"")</f>
        <v>168.0</v>
      </c>
      <c r="K1095" s="15">
        <f>IF(M1095="OK",G1095*I1095/100,"")</f>
        <v>71.2</v>
      </c>
      <c r="L1095" s="15">
        <f>IF(M1095="OK",J1095-K1095,"")</f>
        <v>96.8</v>
      </c>
      <c r="M1095" s="16" t="str">
        <f>IF(A1095="","",IF(IFERROR(AND(COUNTIF($A$6:$A$2005,A1095)=1,ISNUMBER(B1095),B1095&gt;=DATE(2020,1,1),B1095&lt;=DATE(2100,12,31),OR(C1095="Online",C1095="Retail",C1095="Wholesale"),D1095&lt;&gt;"",E1095&lt;&gt;"",F1095&lt;&gt;"",ISNUMBER(G1095),G1095&gt;0,G1095=INT(G1095),ISNUMBER(H1095),H1095&gt;=0,H1095=INT(H1095),ISNUMBER(I1095),I1095&gt;=0,I1095=INT(I1095)),FALSE),"OK","Check input"))</f>
        <v>OK</v>
      </c>
    </row>
    <row r="1096" spans="1:13" ht="23" customHeight="1">
      <c r="A1096" s="12" t="s">
        <v>1142</v>
      </c>
      <c r="B1096" s="13">
        <v>46286</v>
      </c>
      <c r="C1096" s="12" t="s">
        <v>50</v>
      </c>
      <c r="D1096" s="12" t="s">
        <v>69</v>
      </c>
      <c r="E1096" s="12" t="s">
        <v>70</v>
      </c>
      <c r="F1096" s="12" t="s">
        <v>31</v>
      </c>
      <c r="G1096" s="14">
        <v>4</v>
      </c>
      <c r="H1096" s="14">
        <v>3800</v>
      </c>
      <c r="I1096" s="14">
        <v>1440</v>
      </c>
      <c r="J1096" s="15">
        <f>IF(M1096="OK",G1096*H1096/100,"")</f>
        <v>152.0</v>
      </c>
      <c r="K1096" s="15">
        <f>IF(M1096="OK",G1096*I1096/100,"")</f>
        <v>57.6</v>
      </c>
      <c r="L1096" s="15">
        <f>IF(M1096="OK",J1096-K1096,"")</f>
        <v>94.4</v>
      </c>
      <c r="M1096" s="16" t="str">
        <f>IF(A1096="","",IF(IFERROR(AND(COUNTIF($A$6:$A$2005,A1096)=1,ISNUMBER(B1096),B1096&gt;=DATE(2020,1,1),B1096&lt;=DATE(2100,12,31),OR(C1096="Online",C1096="Retail",C1096="Wholesale"),D1096&lt;&gt;"",E1096&lt;&gt;"",F1096&lt;&gt;"",ISNUMBER(G1096),G1096&gt;0,G1096=INT(G1096),ISNUMBER(H1096),H1096&gt;=0,H1096=INT(H1096),ISNUMBER(I1096),I1096&gt;=0,I1096=INT(I1096)),FALSE),"OK","Check input"))</f>
        <v>OK</v>
      </c>
    </row>
    <row r="1097" spans="1:13" ht="23" customHeight="1">
      <c r="A1097" s="12" t="s">
        <v>1143</v>
      </c>
      <c r="B1097" s="13">
        <v>46286</v>
      </c>
      <c r="C1097" s="12" t="s">
        <v>23</v>
      </c>
      <c r="D1097" s="12" t="s">
        <v>65</v>
      </c>
      <c r="E1097" s="12" t="s">
        <v>66</v>
      </c>
      <c r="F1097" s="12" t="s">
        <v>45</v>
      </c>
      <c r="G1097" s="14">
        <v>5</v>
      </c>
      <c r="H1097" s="14">
        <v>2400</v>
      </c>
      <c r="I1097" s="14">
        <v>980</v>
      </c>
      <c r="J1097" s="15">
        <f>IF(M1097="OK",G1097*H1097/100,"")</f>
        <v>120.0</v>
      </c>
      <c r="K1097" s="15">
        <f>IF(M1097="OK",G1097*I1097/100,"")</f>
        <v>49.0</v>
      </c>
      <c r="L1097" s="15">
        <f>IF(M1097="OK",J1097-K1097,"")</f>
        <v>71.0</v>
      </c>
      <c r="M1097" s="16" t="str">
        <f>IF(A1097="","",IF(IFERROR(AND(COUNTIF($A$6:$A$2005,A1097)=1,ISNUMBER(B1097),B1097&gt;=DATE(2020,1,1),B1097&lt;=DATE(2100,12,31),OR(C1097="Online",C1097="Retail",C1097="Wholesale"),D1097&lt;&gt;"",E1097&lt;&gt;"",F1097&lt;&gt;"",ISNUMBER(G1097),G1097&gt;0,G1097=INT(G1097),ISNUMBER(H1097),H1097&gt;=0,H1097=INT(H1097),ISNUMBER(I1097),I1097&gt;=0,I1097=INT(I1097)),FALSE),"OK","Check input"))</f>
        <v>OK</v>
      </c>
    </row>
    <row r="1098" spans="1:13" ht="23" customHeight="1">
      <c r="A1098" s="12" t="s">
        <v>1144</v>
      </c>
      <c r="B1098" s="13">
        <v>46286</v>
      </c>
      <c r="C1098" s="12" t="s">
        <v>28</v>
      </c>
      <c r="D1098" s="12" t="s">
        <v>51</v>
      </c>
      <c r="E1098" s="12" t="s">
        <v>52</v>
      </c>
      <c r="F1098" s="12" t="s">
        <v>45</v>
      </c>
      <c r="G1098" s="14">
        <v>3</v>
      </c>
      <c r="H1098" s="14">
        <v>1600</v>
      </c>
      <c r="I1098" s="14">
        <v>520</v>
      </c>
      <c r="J1098" s="15">
        <f>IF(M1098="OK",G1098*H1098/100,"")</f>
        <v>48.0</v>
      </c>
      <c r="K1098" s="15">
        <f>IF(M1098="OK",G1098*I1098/100,"")</f>
        <v>15.6</v>
      </c>
      <c r="L1098" s="15">
        <f>IF(M1098="OK",J1098-K1098,"")</f>
        <v>32.4</v>
      </c>
      <c r="M1098" s="16" t="str">
        <f>IF(A1098="","",IF(IFERROR(AND(COUNTIF($A$6:$A$2005,A1098)=1,ISNUMBER(B1098),B1098&gt;=DATE(2020,1,1),B1098&lt;=DATE(2100,12,31),OR(C1098="Online",C1098="Retail",C1098="Wholesale"),D1098&lt;&gt;"",E1098&lt;&gt;"",F1098&lt;&gt;"",ISNUMBER(G1098),G1098&gt;0,G1098=INT(G1098),ISNUMBER(H1098),H1098&gt;=0,H1098=INT(H1098),ISNUMBER(I1098),I1098&gt;=0,I1098=INT(I1098)),FALSE),"OK","Check input"))</f>
        <v>OK</v>
      </c>
    </row>
    <row r="1099" spans="1:13" ht="23" customHeight="1">
      <c r="A1099" s="12" t="s">
        <v>1145</v>
      </c>
      <c r="B1099" s="13">
        <v>46286</v>
      </c>
      <c r="C1099" s="12" t="s">
        <v>23</v>
      </c>
      <c r="D1099" s="12" t="s">
        <v>75</v>
      </c>
      <c r="E1099" s="12" t="s">
        <v>76</v>
      </c>
      <c r="F1099" s="12" t="s">
        <v>31</v>
      </c>
      <c r="G1099" s="14">
        <v>3</v>
      </c>
      <c r="H1099" s="14">
        <v>4600</v>
      </c>
      <c r="I1099" s="14">
        <v>1920</v>
      </c>
      <c r="J1099" s="15">
        <f>IF(M1099="OK",G1099*H1099/100,"")</f>
        <v>138.0</v>
      </c>
      <c r="K1099" s="15">
        <f>IF(M1099="OK",G1099*I1099/100,"")</f>
        <v>57.6</v>
      </c>
      <c r="L1099" s="15">
        <f>IF(M1099="OK",J1099-K1099,"")</f>
        <v>80.4</v>
      </c>
      <c r="M1099" s="16" t="str">
        <f>IF(A1099="","",IF(IFERROR(AND(COUNTIF($A$6:$A$2005,A1099)=1,ISNUMBER(B1099),B1099&gt;=DATE(2020,1,1),B1099&lt;=DATE(2100,12,31),OR(C1099="Online",C1099="Retail",C1099="Wholesale"),D1099&lt;&gt;"",E1099&lt;&gt;"",F1099&lt;&gt;"",ISNUMBER(G1099),G1099&gt;0,G1099=INT(G1099),ISNUMBER(H1099),H1099&gt;=0,H1099=INT(H1099),ISNUMBER(I1099),I1099&gt;=0,I1099=INT(I1099)),FALSE),"OK","Check input"))</f>
        <v>OK</v>
      </c>
    </row>
    <row r="1100" spans="1:13" ht="23" customHeight="1">
      <c r="A1100" s="12" t="s">
        <v>1146</v>
      </c>
      <c r="B1100" s="13">
        <v>46286</v>
      </c>
      <c r="C1100" s="12" t="s">
        <v>23</v>
      </c>
      <c r="D1100" s="12" t="s">
        <v>75</v>
      </c>
      <c r="E1100" s="12" t="s">
        <v>76</v>
      </c>
      <c r="F1100" s="12" t="s">
        <v>31</v>
      </c>
      <c r="G1100" s="14">
        <v>2</v>
      </c>
      <c r="H1100" s="14">
        <v>4600</v>
      </c>
      <c r="I1100" s="14">
        <v>1920</v>
      </c>
      <c r="J1100" s="15">
        <f>IF(M1100="OK",G1100*H1100/100,"")</f>
        <v>92.0</v>
      </c>
      <c r="K1100" s="15">
        <f>IF(M1100="OK",G1100*I1100/100,"")</f>
        <v>38.4</v>
      </c>
      <c r="L1100" s="15">
        <f>IF(M1100="OK",J1100-K1100,"")</f>
        <v>53.6</v>
      </c>
      <c r="M1100" s="16" t="str">
        <f>IF(A1100="","",IF(IFERROR(AND(COUNTIF($A$6:$A$2005,A1100)=1,ISNUMBER(B1100),B1100&gt;=DATE(2020,1,1),B1100&lt;=DATE(2100,12,31),OR(C1100="Online",C1100="Retail",C1100="Wholesale"),D1100&lt;&gt;"",E1100&lt;&gt;"",F1100&lt;&gt;"",ISNUMBER(G1100),G1100&gt;0,G1100=INT(G1100),ISNUMBER(H1100),H1100&gt;=0,H1100=INT(H1100),ISNUMBER(I1100),I1100&gt;=0,I1100=INT(I1100)),FALSE),"OK","Check input"))</f>
        <v>OK</v>
      </c>
    </row>
    <row r="1101" spans="1:13" ht="23" customHeight="1">
      <c r="A1101" s="12" t="s">
        <v>1147</v>
      </c>
      <c r="B1101" s="13">
        <v>46286</v>
      </c>
      <c r="C1101" s="12" t="s">
        <v>23</v>
      </c>
      <c r="D1101" s="12" t="s">
        <v>43</v>
      </c>
      <c r="E1101" s="12" t="s">
        <v>44</v>
      </c>
      <c r="F1101" s="12" t="s">
        <v>45</v>
      </c>
      <c r="G1101" s="14">
        <v>2</v>
      </c>
      <c r="H1101" s="14">
        <v>2200</v>
      </c>
      <c r="I1101" s="14">
        <v>850</v>
      </c>
      <c r="J1101" s="15">
        <f>IF(M1101="OK",G1101*H1101/100,"")</f>
        <v>44.0</v>
      </c>
      <c r="K1101" s="15">
        <f>IF(M1101="OK",G1101*I1101/100,"")</f>
        <v>17.0</v>
      </c>
      <c r="L1101" s="15">
        <f>IF(M1101="OK",J1101-K1101,"")</f>
        <v>27.0</v>
      </c>
      <c r="M1101" s="16" t="str">
        <f>IF(A1101="","",IF(IFERROR(AND(COUNTIF($A$6:$A$2005,A1101)=1,ISNUMBER(B1101),B1101&gt;=DATE(2020,1,1),B1101&lt;=DATE(2100,12,31),OR(C1101="Online",C1101="Retail",C1101="Wholesale"),D1101&lt;&gt;"",E1101&lt;&gt;"",F1101&lt;&gt;"",ISNUMBER(G1101),G1101&gt;0,G1101=INT(G1101),ISNUMBER(H1101),H1101&gt;=0,H1101=INT(H1101),ISNUMBER(I1101),I1101&gt;=0,I1101=INT(I1101)),FALSE),"OK","Check input"))</f>
        <v>OK</v>
      </c>
    </row>
    <row r="1102" spans="1:13" ht="23" customHeight="1">
      <c r="A1102" s="12" t="s">
        <v>1148</v>
      </c>
      <c r="B1102" s="13">
        <v>46286</v>
      </c>
      <c r="C1102" s="12" t="s">
        <v>23</v>
      </c>
      <c r="D1102" s="12" t="s">
        <v>24</v>
      </c>
      <c r="E1102" s="12" t="s">
        <v>25</v>
      </c>
      <c r="F1102" s="12" t="s">
        <v>26</v>
      </c>
      <c r="G1102" s="14">
        <v>3</v>
      </c>
      <c r="H1102" s="14">
        <v>4200</v>
      </c>
      <c r="I1102" s="14">
        <v>1780</v>
      </c>
      <c r="J1102" s="15">
        <f>IF(M1102="OK",G1102*H1102/100,"")</f>
        <v>126.0</v>
      </c>
      <c r="K1102" s="15">
        <f>IF(M1102="OK",G1102*I1102/100,"")</f>
        <v>53.4</v>
      </c>
      <c r="L1102" s="15">
        <f>IF(M1102="OK",J1102-K1102,"")</f>
        <v>72.6</v>
      </c>
      <c r="M1102" s="16" t="str">
        <f>IF(A1102="","",IF(IFERROR(AND(COUNTIF($A$6:$A$2005,A1102)=1,ISNUMBER(B1102),B1102&gt;=DATE(2020,1,1),B1102&lt;=DATE(2100,12,31),OR(C1102="Online",C1102="Retail",C1102="Wholesale"),D1102&lt;&gt;"",E1102&lt;&gt;"",F1102&lt;&gt;"",ISNUMBER(G1102),G1102&gt;0,G1102=INT(G1102),ISNUMBER(H1102),H1102&gt;=0,H1102=INT(H1102),ISNUMBER(I1102),I1102&gt;=0,I1102=INT(I1102)),FALSE),"OK","Check input"))</f>
        <v>OK</v>
      </c>
    </row>
    <row r="1103" spans="1:13" ht="23" customHeight="1">
      <c r="A1103" s="12" t="s">
        <v>1149</v>
      </c>
      <c r="B1103" s="13">
        <v>46286</v>
      </c>
      <c r="C1103" s="12" t="s">
        <v>28</v>
      </c>
      <c r="D1103" s="12" t="s">
        <v>65</v>
      </c>
      <c r="E1103" s="12" t="s">
        <v>66</v>
      </c>
      <c r="F1103" s="12" t="s">
        <v>45</v>
      </c>
      <c r="G1103" s="14">
        <v>1</v>
      </c>
      <c r="H1103" s="14">
        <v>2400</v>
      </c>
      <c r="I1103" s="14">
        <v>980</v>
      </c>
      <c r="J1103" s="15">
        <f>IF(M1103="OK",G1103*H1103/100,"")</f>
        <v>24.0</v>
      </c>
      <c r="K1103" s="15">
        <f>IF(M1103="OK",G1103*I1103/100,"")</f>
        <v>9.8</v>
      </c>
      <c r="L1103" s="15">
        <f>IF(M1103="OK",J1103-K1103,"")</f>
        <v>14.2</v>
      </c>
      <c r="M1103" s="16" t="str">
        <f>IF(A1103="","",IF(IFERROR(AND(COUNTIF($A$6:$A$2005,A1103)=1,ISNUMBER(B1103),B1103&gt;=DATE(2020,1,1),B1103&lt;=DATE(2100,12,31),OR(C1103="Online",C1103="Retail",C1103="Wholesale"),D1103&lt;&gt;"",E1103&lt;&gt;"",F1103&lt;&gt;"",ISNUMBER(G1103),G1103&gt;0,G1103=INT(G1103),ISNUMBER(H1103),H1103&gt;=0,H1103=INT(H1103),ISNUMBER(I1103),I1103&gt;=0,I1103=INT(I1103)),FALSE),"OK","Check input"))</f>
        <v>OK</v>
      </c>
    </row>
    <row r="1104" spans="1:13" ht="23" customHeight="1">
      <c r="A1104" s="12" t="s">
        <v>1150</v>
      </c>
      <c r="B1104" s="13">
        <v>46286</v>
      </c>
      <c r="C1104" s="12" t="s">
        <v>28</v>
      </c>
      <c r="D1104" s="12" t="s">
        <v>69</v>
      </c>
      <c r="E1104" s="12" t="s">
        <v>70</v>
      </c>
      <c r="F1104" s="12" t="s">
        <v>31</v>
      </c>
      <c r="G1104" s="14">
        <v>1</v>
      </c>
      <c r="H1104" s="14">
        <v>3800</v>
      </c>
      <c r="I1104" s="14">
        <v>1440</v>
      </c>
      <c r="J1104" s="15">
        <f>IF(M1104="OK",G1104*H1104/100,"")</f>
        <v>38.0</v>
      </c>
      <c r="K1104" s="15">
        <f>IF(M1104="OK",G1104*I1104/100,"")</f>
        <v>14.4</v>
      </c>
      <c r="L1104" s="15">
        <f>IF(M1104="OK",J1104-K1104,"")</f>
        <v>23.6</v>
      </c>
      <c r="M1104" s="16" t="str">
        <f>IF(A1104="","",IF(IFERROR(AND(COUNTIF($A$6:$A$2005,A1104)=1,ISNUMBER(B1104),B1104&gt;=DATE(2020,1,1),B1104&lt;=DATE(2100,12,31),OR(C1104="Online",C1104="Retail",C1104="Wholesale"),D1104&lt;&gt;"",E1104&lt;&gt;"",F1104&lt;&gt;"",ISNUMBER(G1104),G1104&gt;0,G1104=INT(G1104),ISNUMBER(H1104),H1104&gt;=0,H1104=INT(H1104),ISNUMBER(I1104),I1104&gt;=0,I1104=INT(I1104)),FALSE),"OK","Check input"))</f>
        <v>OK</v>
      </c>
    </row>
    <row r="1105" spans="1:13" ht="23" customHeight="1">
      <c r="A1105" s="12" t="s">
        <v>1151</v>
      </c>
      <c r="B1105" s="13">
        <v>46286</v>
      </c>
      <c r="C1105" s="12" t="s">
        <v>23</v>
      </c>
      <c r="D1105" s="12" t="s">
        <v>69</v>
      </c>
      <c r="E1105" s="12" t="s">
        <v>70</v>
      </c>
      <c r="F1105" s="12" t="s">
        <v>31</v>
      </c>
      <c r="G1105" s="14">
        <v>3</v>
      </c>
      <c r="H1105" s="14">
        <v>3800</v>
      </c>
      <c r="I1105" s="14">
        <v>1440</v>
      </c>
      <c r="J1105" s="15">
        <f>IF(M1105="OK",G1105*H1105/100,"")</f>
        <v>114.0</v>
      </c>
      <c r="K1105" s="15">
        <f>IF(M1105="OK",G1105*I1105/100,"")</f>
        <v>43.2</v>
      </c>
      <c r="L1105" s="15">
        <f>IF(M1105="OK",J1105-K1105,"")</f>
        <v>70.8</v>
      </c>
      <c r="M1105" s="16" t="str">
        <f>IF(A1105="","",IF(IFERROR(AND(COUNTIF($A$6:$A$2005,A1105)=1,ISNUMBER(B1105),B1105&gt;=DATE(2020,1,1),B1105&lt;=DATE(2100,12,31),OR(C1105="Online",C1105="Retail",C1105="Wholesale"),D1105&lt;&gt;"",E1105&lt;&gt;"",F1105&lt;&gt;"",ISNUMBER(G1105),G1105&gt;0,G1105=INT(G1105),ISNUMBER(H1105),H1105&gt;=0,H1105=INT(H1105),ISNUMBER(I1105),I1105&gt;=0,I1105=INT(I1105)),FALSE),"OK","Check input"))</f>
        <v>OK</v>
      </c>
    </row>
    <row r="1106" spans="1:13" ht="23" customHeight="1">
      <c r="A1106" s="12" t="s">
        <v>1152</v>
      </c>
      <c r="B1106" s="13">
        <v>46287</v>
      </c>
      <c r="C1106" s="12" t="s">
        <v>23</v>
      </c>
      <c r="D1106" s="12" t="s">
        <v>43</v>
      </c>
      <c r="E1106" s="12" t="s">
        <v>44</v>
      </c>
      <c r="F1106" s="12" t="s">
        <v>45</v>
      </c>
      <c r="G1106" s="14">
        <v>2</v>
      </c>
      <c r="H1106" s="14">
        <v>2200</v>
      </c>
      <c r="I1106" s="14">
        <v>850</v>
      </c>
      <c r="J1106" s="15">
        <f>IF(M1106="OK",G1106*H1106/100,"")</f>
        <v>44.0</v>
      </c>
      <c r="K1106" s="15">
        <f>IF(M1106="OK",G1106*I1106/100,"")</f>
        <v>17.0</v>
      </c>
      <c r="L1106" s="15">
        <f>IF(M1106="OK",J1106-K1106,"")</f>
        <v>27.0</v>
      </c>
      <c r="M1106" s="16" t="str">
        <f>IF(A1106="","",IF(IFERROR(AND(COUNTIF($A$6:$A$2005,A1106)=1,ISNUMBER(B1106),B1106&gt;=DATE(2020,1,1),B1106&lt;=DATE(2100,12,31),OR(C1106="Online",C1106="Retail",C1106="Wholesale"),D1106&lt;&gt;"",E1106&lt;&gt;"",F1106&lt;&gt;"",ISNUMBER(G1106),G1106&gt;0,G1106=INT(G1106),ISNUMBER(H1106),H1106&gt;=0,H1106=INT(H1106),ISNUMBER(I1106),I1106&gt;=0,I1106=INT(I1106)),FALSE),"OK","Check input"))</f>
        <v>OK</v>
      </c>
    </row>
    <row r="1107" spans="1:13" ht="23" customHeight="1">
      <c r="A1107" s="12" t="s">
        <v>1153</v>
      </c>
      <c r="B1107" s="13">
        <v>46287</v>
      </c>
      <c r="C1107" s="12" t="s">
        <v>23</v>
      </c>
      <c r="D1107" s="12" t="s">
        <v>37</v>
      </c>
      <c r="E1107" s="12" t="s">
        <v>38</v>
      </c>
      <c r="F1107" s="12" t="s">
        <v>31</v>
      </c>
      <c r="G1107" s="14">
        <v>1</v>
      </c>
      <c r="H1107" s="14">
        <v>1800</v>
      </c>
      <c r="I1107" s="14">
        <v>690</v>
      </c>
      <c r="J1107" s="15">
        <f>IF(M1107="OK",G1107*H1107/100,"")</f>
        <v>18.0</v>
      </c>
      <c r="K1107" s="15">
        <f>IF(M1107="OK",G1107*I1107/100,"")</f>
        <v>6.9</v>
      </c>
      <c r="L1107" s="15">
        <f>IF(M1107="OK",J1107-K1107,"")</f>
        <v>11.1</v>
      </c>
      <c r="M1107" s="16" t="str">
        <f>IF(A1107="","",IF(IFERROR(AND(COUNTIF($A$6:$A$2005,A1107)=1,ISNUMBER(B1107),B1107&gt;=DATE(2020,1,1),B1107&lt;=DATE(2100,12,31),OR(C1107="Online",C1107="Retail",C1107="Wholesale"),D1107&lt;&gt;"",E1107&lt;&gt;"",F1107&lt;&gt;"",ISNUMBER(G1107),G1107&gt;0,G1107=INT(G1107),ISNUMBER(H1107),H1107&gt;=0,H1107=INT(H1107),ISNUMBER(I1107),I1107&gt;=0,I1107=INT(I1107)),FALSE),"OK","Check input"))</f>
        <v>OK</v>
      </c>
    </row>
    <row r="1108" spans="1:13" ht="23" customHeight="1">
      <c r="A1108" s="12" t="s">
        <v>1154</v>
      </c>
      <c r="B1108" s="13">
        <v>46287</v>
      </c>
      <c r="C1108" s="12" t="s">
        <v>28</v>
      </c>
      <c r="D1108" s="12" t="s">
        <v>40</v>
      </c>
      <c r="E1108" s="12" t="s">
        <v>41</v>
      </c>
      <c r="F1108" s="12" t="s">
        <v>26</v>
      </c>
      <c r="G1108" s="14">
        <v>1</v>
      </c>
      <c r="H1108" s="14">
        <v>1200</v>
      </c>
      <c r="I1108" s="14">
        <v>320</v>
      </c>
      <c r="J1108" s="15">
        <f>IF(M1108="OK",G1108*H1108/100,"")</f>
        <v>12.0</v>
      </c>
      <c r="K1108" s="15">
        <f>IF(M1108="OK",G1108*I1108/100,"")</f>
        <v>3.2</v>
      </c>
      <c r="L1108" s="15">
        <f>IF(M1108="OK",J1108-K1108,"")</f>
        <v>8.8</v>
      </c>
      <c r="M1108" s="16" t="str">
        <f>IF(A1108="","",IF(IFERROR(AND(COUNTIF($A$6:$A$2005,A1108)=1,ISNUMBER(B1108),B1108&gt;=DATE(2020,1,1),B1108&lt;=DATE(2100,12,31),OR(C1108="Online",C1108="Retail",C1108="Wholesale"),D1108&lt;&gt;"",E1108&lt;&gt;"",F1108&lt;&gt;"",ISNUMBER(G1108),G1108&gt;0,G1108=INT(G1108),ISNUMBER(H1108),H1108&gt;=0,H1108=INT(H1108),ISNUMBER(I1108),I1108&gt;=0,I1108=INT(I1108)),FALSE),"OK","Check input"))</f>
        <v>OK</v>
      </c>
    </row>
    <row r="1109" spans="1:13" ht="23" customHeight="1">
      <c r="A1109" s="12" t="s">
        <v>1155</v>
      </c>
      <c r="B1109" s="13">
        <v>46287</v>
      </c>
      <c r="C1109" s="12" t="s">
        <v>23</v>
      </c>
      <c r="D1109" s="12" t="s">
        <v>56</v>
      </c>
      <c r="E1109" s="12" t="s">
        <v>57</v>
      </c>
      <c r="F1109" s="12" t="s">
        <v>26</v>
      </c>
      <c r="G1109" s="14">
        <v>2</v>
      </c>
      <c r="H1109" s="14">
        <v>2000</v>
      </c>
      <c r="I1109" s="14">
        <v>730</v>
      </c>
      <c r="J1109" s="15">
        <f>IF(M1109="OK",G1109*H1109/100,"")</f>
        <v>40.0</v>
      </c>
      <c r="K1109" s="15">
        <f>IF(M1109="OK",G1109*I1109/100,"")</f>
        <v>14.6</v>
      </c>
      <c r="L1109" s="15">
        <f>IF(M1109="OK",J1109-K1109,"")</f>
        <v>25.4</v>
      </c>
      <c r="M1109" s="16" t="str">
        <f>IF(A1109="","",IF(IFERROR(AND(COUNTIF($A$6:$A$2005,A1109)=1,ISNUMBER(B1109),B1109&gt;=DATE(2020,1,1),B1109&lt;=DATE(2100,12,31),OR(C1109="Online",C1109="Retail",C1109="Wholesale"),D1109&lt;&gt;"",E1109&lt;&gt;"",F1109&lt;&gt;"",ISNUMBER(G1109),G1109&gt;0,G1109=INT(G1109),ISNUMBER(H1109),H1109&gt;=0,H1109=INT(H1109),ISNUMBER(I1109),I1109&gt;=0,I1109=INT(I1109)),FALSE),"OK","Check input"))</f>
        <v>OK</v>
      </c>
    </row>
    <row r="1110" spans="1:13" ht="23" customHeight="1">
      <c r="A1110" s="12" t="s">
        <v>1156</v>
      </c>
      <c r="B1110" s="13">
        <v>46287</v>
      </c>
      <c r="C1110" s="12" t="s">
        <v>28</v>
      </c>
      <c r="D1110" s="12" t="s">
        <v>24</v>
      </c>
      <c r="E1110" s="12" t="s">
        <v>25</v>
      </c>
      <c r="F1110" s="12" t="s">
        <v>26</v>
      </c>
      <c r="G1110" s="14">
        <v>2</v>
      </c>
      <c r="H1110" s="14">
        <v>4200</v>
      </c>
      <c r="I1110" s="14">
        <v>1780</v>
      </c>
      <c r="J1110" s="15">
        <f>IF(M1110="OK",G1110*H1110/100,"")</f>
        <v>84.0</v>
      </c>
      <c r="K1110" s="15">
        <f>IF(M1110="OK",G1110*I1110/100,"")</f>
        <v>35.6</v>
      </c>
      <c r="L1110" s="15">
        <f>IF(M1110="OK",J1110-K1110,"")</f>
        <v>48.4</v>
      </c>
      <c r="M1110" s="16" t="str">
        <f>IF(A1110="","",IF(IFERROR(AND(COUNTIF($A$6:$A$2005,A1110)=1,ISNUMBER(B1110),B1110&gt;=DATE(2020,1,1),B1110&lt;=DATE(2100,12,31),OR(C1110="Online",C1110="Retail",C1110="Wholesale"),D1110&lt;&gt;"",E1110&lt;&gt;"",F1110&lt;&gt;"",ISNUMBER(G1110),G1110&gt;0,G1110=INT(G1110),ISNUMBER(H1110),H1110&gt;=0,H1110=INT(H1110),ISNUMBER(I1110),I1110&gt;=0,I1110=INT(I1110)),FALSE),"OK","Check input"))</f>
        <v>OK</v>
      </c>
    </row>
    <row r="1111" spans="1:13" ht="23" customHeight="1">
      <c r="A1111" s="12" t="s">
        <v>1157</v>
      </c>
      <c r="B1111" s="13">
        <v>46287</v>
      </c>
      <c r="C1111" s="12" t="s">
        <v>28</v>
      </c>
      <c r="D1111" s="12" t="s">
        <v>43</v>
      </c>
      <c r="E1111" s="12" t="s">
        <v>44</v>
      </c>
      <c r="F1111" s="12" t="s">
        <v>45</v>
      </c>
      <c r="G1111" s="14">
        <v>1</v>
      </c>
      <c r="H1111" s="14">
        <v>2200</v>
      </c>
      <c r="I1111" s="14">
        <v>850</v>
      </c>
      <c r="J1111" s="15">
        <f>IF(M1111="OK",G1111*H1111/100,"")</f>
        <v>22.0</v>
      </c>
      <c r="K1111" s="15">
        <f>IF(M1111="OK",G1111*I1111/100,"")</f>
        <v>8.5</v>
      </c>
      <c r="L1111" s="15">
        <f>IF(M1111="OK",J1111-K1111,"")</f>
        <v>13.5</v>
      </c>
      <c r="M1111" s="16" t="str">
        <f>IF(A1111="","",IF(IFERROR(AND(COUNTIF($A$6:$A$2005,A1111)=1,ISNUMBER(B1111),B1111&gt;=DATE(2020,1,1),B1111&lt;=DATE(2100,12,31),OR(C1111="Online",C1111="Retail",C1111="Wholesale"),D1111&lt;&gt;"",E1111&lt;&gt;"",F1111&lt;&gt;"",ISNUMBER(G1111),G1111&gt;0,G1111=INT(G1111),ISNUMBER(H1111),H1111&gt;=0,H1111=INT(H1111),ISNUMBER(I1111),I1111&gt;=0,I1111=INT(I1111)),FALSE),"OK","Check input"))</f>
        <v>OK</v>
      </c>
    </row>
    <row r="1112" spans="1:13" ht="23" customHeight="1">
      <c r="A1112" s="12" t="s">
        <v>1158</v>
      </c>
      <c r="B1112" s="13">
        <v>46287</v>
      </c>
      <c r="C1112" s="12" t="s">
        <v>23</v>
      </c>
      <c r="D1112" s="12" t="s">
        <v>43</v>
      </c>
      <c r="E1112" s="12" t="s">
        <v>44</v>
      </c>
      <c r="F1112" s="12" t="s">
        <v>45</v>
      </c>
      <c r="G1112" s="14">
        <v>5</v>
      </c>
      <c r="H1112" s="14">
        <v>2200</v>
      </c>
      <c r="I1112" s="14">
        <v>850</v>
      </c>
      <c r="J1112" s="15">
        <f>IF(M1112="OK",G1112*H1112/100,"")</f>
        <v>110.0</v>
      </c>
      <c r="K1112" s="15">
        <f>IF(M1112="OK",G1112*I1112/100,"")</f>
        <v>42.5</v>
      </c>
      <c r="L1112" s="15">
        <f>IF(M1112="OK",J1112-K1112,"")</f>
        <v>67.5</v>
      </c>
      <c r="M1112" s="16" t="str">
        <f>IF(A1112="","",IF(IFERROR(AND(COUNTIF($A$6:$A$2005,A1112)=1,ISNUMBER(B1112),B1112&gt;=DATE(2020,1,1),B1112&lt;=DATE(2100,12,31),OR(C1112="Online",C1112="Retail",C1112="Wholesale"),D1112&lt;&gt;"",E1112&lt;&gt;"",F1112&lt;&gt;"",ISNUMBER(G1112),G1112&gt;0,G1112=INT(G1112),ISNUMBER(H1112),H1112&gt;=0,H1112=INT(H1112),ISNUMBER(I1112),I1112&gt;=0,I1112=INT(I1112)),FALSE),"OK","Check input"))</f>
        <v>OK</v>
      </c>
    </row>
    <row r="1113" spans="1:13" ht="23" customHeight="1">
      <c r="A1113" s="12" t="s">
        <v>1159</v>
      </c>
      <c r="B1113" s="13">
        <v>46288</v>
      </c>
      <c r="C1113" s="12" t="s">
        <v>28</v>
      </c>
      <c r="D1113" s="12" t="s">
        <v>29</v>
      </c>
      <c r="E1113" s="12" t="s">
        <v>30</v>
      </c>
      <c r="F1113" s="12" t="s">
        <v>31</v>
      </c>
      <c r="G1113" s="14">
        <v>3</v>
      </c>
      <c r="H1113" s="14">
        <v>3200</v>
      </c>
      <c r="I1113" s="14">
        <v>1350</v>
      </c>
      <c r="J1113" s="15">
        <f>IF(M1113="OK",G1113*H1113/100,"")</f>
        <v>96.0</v>
      </c>
      <c r="K1113" s="15">
        <f>IF(M1113="OK",G1113*I1113/100,"")</f>
        <v>40.5</v>
      </c>
      <c r="L1113" s="15">
        <f>IF(M1113="OK",J1113-K1113,"")</f>
        <v>55.5</v>
      </c>
      <c r="M1113" s="16" t="str">
        <f>IF(A1113="","",IF(IFERROR(AND(COUNTIF($A$6:$A$2005,A1113)=1,ISNUMBER(B1113),B1113&gt;=DATE(2020,1,1),B1113&lt;=DATE(2100,12,31),OR(C1113="Online",C1113="Retail",C1113="Wholesale"),D1113&lt;&gt;"",E1113&lt;&gt;"",F1113&lt;&gt;"",ISNUMBER(G1113),G1113&gt;0,G1113=INT(G1113),ISNUMBER(H1113),H1113&gt;=0,H1113=INT(H1113),ISNUMBER(I1113),I1113&gt;=0,I1113=INT(I1113)),FALSE),"OK","Check input"))</f>
        <v>OK</v>
      </c>
    </row>
    <row r="1114" spans="1:13" ht="23" customHeight="1">
      <c r="A1114" s="12" t="s">
        <v>1160</v>
      </c>
      <c r="B1114" s="13">
        <v>46288</v>
      </c>
      <c r="C1114" s="12" t="s">
        <v>23</v>
      </c>
      <c r="D1114" s="12" t="s">
        <v>29</v>
      </c>
      <c r="E1114" s="12" t="s">
        <v>30</v>
      </c>
      <c r="F1114" s="12" t="s">
        <v>31</v>
      </c>
      <c r="G1114" s="14">
        <v>3</v>
      </c>
      <c r="H1114" s="14">
        <v>3200</v>
      </c>
      <c r="I1114" s="14">
        <v>1350</v>
      </c>
      <c r="J1114" s="15">
        <f>IF(M1114="OK",G1114*H1114/100,"")</f>
        <v>96.0</v>
      </c>
      <c r="K1114" s="15">
        <f>IF(M1114="OK",G1114*I1114/100,"")</f>
        <v>40.5</v>
      </c>
      <c r="L1114" s="15">
        <f>IF(M1114="OK",J1114-K1114,"")</f>
        <v>55.5</v>
      </c>
      <c r="M1114" s="16" t="str">
        <f>IF(A1114="","",IF(IFERROR(AND(COUNTIF($A$6:$A$2005,A1114)=1,ISNUMBER(B1114),B1114&gt;=DATE(2020,1,1),B1114&lt;=DATE(2100,12,31),OR(C1114="Online",C1114="Retail",C1114="Wholesale"),D1114&lt;&gt;"",E1114&lt;&gt;"",F1114&lt;&gt;"",ISNUMBER(G1114),G1114&gt;0,G1114=INT(G1114),ISNUMBER(H1114),H1114&gt;=0,H1114=INT(H1114),ISNUMBER(I1114),I1114&gt;=0,I1114=INT(I1114)),FALSE),"OK","Check input"))</f>
        <v>OK</v>
      </c>
    </row>
    <row r="1115" spans="1:13" ht="23" customHeight="1">
      <c r="A1115" s="12" t="s">
        <v>1161</v>
      </c>
      <c r="B1115" s="13">
        <v>46288</v>
      </c>
      <c r="C1115" s="12" t="s">
        <v>23</v>
      </c>
      <c r="D1115" s="12" t="s">
        <v>65</v>
      </c>
      <c r="E1115" s="12" t="s">
        <v>66</v>
      </c>
      <c r="F1115" s="12" t="s">
        <v>45</v>
      </c>
      <c r="G1115" s="14">
        <v>3</v>
      </c>
      <c r="H1115" s="14">
        <v>2400</v>
      </c>
      <c r="I1115" s="14">
        <v>980</v>
      </c>
      <c r="J1115" s="15">
        <f>IF(M1115="OK",G1115*H1115/100,"")</f>
        <v>72.0</v>
      </c>
      <c r="K1115" s="15">
        <f>IF(M1115="OK",G1115*I1115/100,"")</f>
        <v>29.4</v>
      </c>
      <c r="L1115" s="15">
        <f>IF(M1115="OK",J1115-K1115,"")</f>
        <v>42.6</v>
      </c>
      <c r="M1115" s="16" t="str">
        <f>IF(A1115="","",IF(IFERROR(AND(COUNTIF($A$6:$A$2005,A1115)=1,ISNUMBER(B1115),B1115&gt;=DATE(2020,1,1),B1115&lt;=DATE(2100,12,31),OR(C1115="Online",C1115="Retail",C1115="Wholesale"),D1115&lt;&gt;"",E1115&lt;&gt;"",F1115&lt;&gt;"",ISNUMBER(G1115),G1115&gt;0,G1115=INT(G1115),ISNUMBER(H1115),H1115&gt;=0,H1115=INT(H1115),ISNUMBER(I1115),I1115&gt;=0,I1115=INT(I1115)),FALSE),"OK","Check input"))</f>
        <v>OK</v>
      </c>
    </row>
    <row r="1116" spans="1:13" ht="23" customHeight="1">
      <c r="A1116" s="12" t="s">
        <v>1162</v>
      </c>
      <c r="B1116" s="13">
        <v>46288</v>
      </c>
      <c r="C1116" s="12" t="s">
        <v>23</v>
      </c>
      <c r="D1116" s="12" t="s">
        <v>56</v>
      </c>
      <c r="E1116" s="12" t="s">
        <v>57</v>
      </c>
      <c r="F1116" s="12" t="s">
        <v>26</v>
      </c>
      <c r="G1116" s="14">
        <v>1</v>
      </c>
      <c r="H1116" s="14">
        <v>2000</v>
      </c>
      <c r="I1116" s="14">
        <v>730</v>
      </c>
      <c r="J1116" s="15">
        <f>IF(M1116="OK",G1116*H1116/100,"")</f>
        <v>20.0</v>
      </c>
      <c r="K1116" s="15">
        <f>IF(M1116="OK",G1116*I1116/100,"")</f>
        <v>7.3</v>
      </c>
      <c r="L1116" s="15">
        <f>IF(M1116="OK",J1116-K1116,"")</f>
        <v>12.7</v>
      </c>
      <c r="M1116" s="16" t="str">
        <f>IF(A1116="","",IF(IFERROR(AND(COUNTIF($A$6:$A$2005,A1116)=1,ISNUMBER(B1116),B1116&gt;=DATE(2020,1,1),B1116&lt;=DATE(2100,12,31),OR(C1116="Online",C1116="Retail",C1116="Wholesale"),D1116&lt;&gt;"",E1116&lt;&gt;"",F1116&lt;&gt;"",ISNUMBER(G1116),G1116&gt;0,G1116=INT(G1116),ISNUMBER(H1116),H1116&gt;=0,H1116=INT(H1116),ISNUMBER(I1116),I1116&gt;=0,I1116=INT(I1116)),FALSE),"OK","Check input"))</f>
        <v>OK</v>
      </c>
    </row>
    <row r="1117" spans="1:13" ht="23" customHeight="1">
      <c r="A1117" s="12" t="s">
        <v>1163</v>
      </c>
      <c r="B1117" s="13">
        <v>46288</v>
      </c>
      <c r="C1117" s="12" t="s">
        <v>23</v>
      </c>
      <c r="D1117" s="12" t="s">
        <v>56</v>
      </c>
      <c r="E1117" s="12" t="s">
        <v>57</v>
      </c>
      <c r="F1117" s="12" t="s">
        <v>26</v>
      </c>
      <c r="G1117" s="14">
        <v>4</v>
      </c>
      <c r="H1117" s="14">
        <v>2000</v>
      </c>
      <c r="I1117" s="14">
        <v>730</v>
      </c>
      <c r="J1117" s="15">
        <f>IF(M1117="OK",G1117*H1117/100,"")</f>
        <v>80.0</v>
      </c>
      <c r="K1117" s="15">
        <f>IF(M1117="OK",G1117*I1117/100,"")</f>
        <v>29.2</v>
      </c>
      <c r="L1117" s="15">
        <f>IF(M1117="OK",J1117-K1117,"")</f>
        <v>50.8</v>
      </c>
      <c r="M1117" s="16" t="str">
        <f>IF(A1117="","",IF(IFERROR(AND(COUNTIF($A$6:$A$2005,A1117)=1,ISNUMBER(B1117),B1117&gt;=DATE(2020,1,1),B1117&lt;=DATE(2100,12,31),OR(C1117="Online",C1117="Retail",C1117="Wholesale"),D1117&lt;&gt;"",E1117&lt;&gt;"",F1117&lt;&gt;"",ISNUMBER(G1117),G1117&gt;0,G1117=INT(G1117),ISNUMBER(H1117),H1117&gt;=0,H1117=INT(H1117),ISNUMBER(I1117),I1117&gt;=0,I1117=INT(I1117)),FALSE),"OK","Check input"))</f>
        <v>OK</v>
      </c>
    </row>
    <row r="1118" spans="1:13" ht="23" customHeight="1">
      <c r="A1118" s="12" t="s">
        <v>1164</v>
      </c>
      <c r="B1118" s="13">
        <v>46288</v>
      </c>
      <c r="C1118" s="12" t="s">
        <v>23</v>
      </c>
      <c r="D1118" s="12" t="s">
        <v>33</v>
      </c>
      <c r="E1118" s="12" t="s">
        <v>34</v>
      </c>
      <c r="F1118" s="12" t="s">
        <v>26</v>
      </c>
      <c r="G1118" s="14">
        <v>4</v>
      </c>
      <c r="H1118" s="14">
        <v>2800</v>
      </c>
      <c r="I1118" s="14">
        <v>1100</v>
      </c>
      <c r="J1118" s="15">
        <f>IF(M1118="OK",G1118*H1118/100,"")</f>
        <v>112.0</v>
      </c>
      <c r="K1118" s="15">
        <f>IF(M1118="OK",G1118*I1118/100,"")</f>
        <v>44.0</v>
      </c>
      <c r="L1118" s="15">
        <f>IF(M1118="OK",J1118-K1118,"")</f>
        <v>68.0</v>
      </c>
      <c r="M1118" s="16" t="str">
        <f>IF(A1118="","",IF(IFERROR(AND(COUNTIF($A$6:$A$2005,A1118)=1,ISNUMBER(B1118),B1118&gt;=DATE(2020,1,1),B1118&lt;=DATE(2100,12,31),OR(C1118="Online",C1118="Retail",C1118="Wholesale"),D1118&lt;&gt;"",E1118&lt;&gt;"",F1118&lt;&gt;"",ISNUMBER(G1118),G1118&gt;0,G1118=INT(G1118),ISNUMBER(H1118),H1118&gt;=0,H1118=INT(H1118),ISNUMBER(I1118),I1118&gt;=0,I1118=INT(I1118)),FALSE),"OK","Check input"))</f>
        <v>OK</v>
      </c>
    </row>
    <row r="1119" spans="1:13" ht="23" customHeight="1">
      <c r="A1119" s="12" t="s">
        <v>1165</v>
      </c>
      <c r="B1119" s="13">
        <v>46288</v>
      </c>
      <c r="C1119" s="12" t="s">
        <v>23</v>
      </c>
      <c r="D1119" s="12" t="s">
        <v>75</v>
      </c>
      <c r="E1119" s="12" t="s">
        <v>76</v>
      </c>
      <c r="F1119" s="12" t="s">
        <v>31</v>
      </c>
      <c r="G1119" s="14">
        <v>2</v>
      </c>
      <c r="H1119" s="14">
        <v>4600</v>
      </c>
      <c r="I1119" s="14">
        <v>1920</v>
      </c>
      <c r="J1119" s="15">
        <f>IF(M1119="OK",G1119*H1119/100,"")</f>
        <v>92.0</v>
      </c>
      <c r="K1119" s="15">
        <f>IF(M1119="OK",G1119*I1119/100,"")</f>
        <v>38.4</v>
      </c>
      <c r="L1119" s="15">
        <f>IF(M1119="OK",J1119-K1119,"")</f>
        <v>53.6</v>
      </c>
      <c r="M1119" s="16" t="str">
        <f>IF(A1119="","",IF(IFERROR(AND(COUNTIF($A$6:$A$2005,A1119)=1,ISNUMBER(B1119),B1119&gt;=DATE(2020,1,1),B1119&lt;=DATE(2100,12,31),OR(C1119="Online",C1119="Retail",C1119="Wholesale"),D1119&lt;&gt;"",E1119&lt;&gt;"",F1119&lt;&gt;"",ISNUMBER(G1119),G1119&gt;0,G1119=INT(G1119),ISNUMBER(H1119),H1119&gt;=0,H1119=INT(H1119),ISNUMBER(I1119),I1119&gt;=0,I1119=INT(I1119)),FALSE),"OK","Check input"))</f>
        <v>OK</v>
      </c>
    </row>
    <row r="1120" spans="1:13" ht="23" customHeight="1">
      <c r="A1120" s="12" t="s">
        <v>1166</v>
      </c>
      <c r="B1120" s="13">
        <v>46288</v>
      </c>
      <c r="C1120" s="12" t="s">
        <v>23</v>
      </c>
      <c r="D1120" s="12" t="s">
        <v>56</v>
      </c>
      <c r="E1120" s="12" t="s">
        <v>57</v>
      </c>
      <c r="F1120" s="12" t="s">
        <v>26</v>
      </c>
      <c r="G1120" s="14">
        <v>4</v>
      </c>
      <c r="H1120" s="14">
        <v>2000</v>
      </c>
      <c r="I1120" s="14">
        <v>730</v>
      </c>
      <c r="J1120" s="15">
        <f>IF(M1120="OK",G1120*H1120/100,"")</f>
        <v>80.0</v>
      </c>
      <c r="K1120" s="15">
        <f>IF(M1120="OK",G1120*I1120/100,"")</f>
        <v>29.2</v>
      </c>
      <c r="L1120" s="15">
        <f>IF(M1120="OK",J1120-K1120,"")</f>
        <v>50.8</v>
      </c>
      <c r="M1120" s="16" t="str">
        <f>IF(A1120="","",IF(IFERROR(AND(COUNTIF($A$6:$A$2005,A1120)=1,ISNUMBER(B1120),B1120&gt;=DATE(2020,1,1),B1120&lt;=DATE(2100,12,31),OR(C1120="Online",C1120="Retail",C1120="Wholesale"),D1120&lt;&gt;"",E1120&lt;&gt;"",F1120&lt;&gt;"",ISNUMBER(G1120),G1120&gt;0,G1120=INT(G1120),ISNUMBER(H1120),H1120&gt;=0,H1120=INT(H1120),ISNUMBER(I1120),I1120&gt;=0,I1120=INT(I1120)),FALSE),"OK","Check input"))</f>
        <v>OK</v>
      </c>
    </row>
    <row r="1121" spans="1:13" ht="23" customHeight="1">
      <c r="A1121" s="12" t="s">
        <v>1167</v>
      </c>
      <c r="B1121" s="13">
        <v>46289</v>
      </c>
      <c r="C1121" s="12" t="s">
        <v>28</v>
      </c>
      <c r="D1121" s="12" t="s">
        <v>40</v>
      </c>
      <c r="E1121" s="12" t="s">
        <v>41</v>
      </c>
      <c r="F1121" s="12" t="s">
        <v>26</v>
      </c>
      <c r="G1121" s="14">
        <v>4</v>
      </c>
      <c r="H1121" s="14">
        <v>1200</v>
      </c>
      <c r="I1121" s="14">
        <v>320</v>
      </c>
      <c r="J1121" s="15">
        <f>IF(M1121="OK",G1121*H1121/100,"")</f>
        <v>48.0</v>
      </c>
      <c r="K1121" s="15">
        <f>IF(M1121="OK",G1121*I1121/100,"")</f>
        <v>12.8</v>
      </c>
      <c r="L1121" s="15">
        <f>IF(M1121="OK",J1121-K1121,"")</f>
        <v>35.2</v>
      </c>
      <c r="M1121" s="16" t="str">
        <f>IF(A1121="","",IF(IFERROR(AND(COUNTIF($A$6:$A$2005,A1121)=1,ISNUMBER(B1121),B1121&gt;=DATE(2020,1,1),B1121&lt;=DATE(2100,12,31),OR(C1121="Online",C1121="Retail",C1121="Wholesale"),D1121&lt;&gt;"",E1121&lt;&gt;"",F1121&lt;&gt;"",ISNUMBER(G1121),G1121&gt;0,G1121=INT(G1121),ISNUMBER(H1121),H1121&gt;=0,H1121=INT(H1121),ISNUMBER(I1121),I1121&gt;=0,I1121=INT(I1121)),FALSE),"OK","Check input"))</f>
        <v>OK</v>
      </c>
    </row>
    <row r="1122" spans="1:13" ht="23" customHeight="1">
      <c r="A1122" s="12" t="s">
        <v>1168</v>
      </c>
      <c r="B1122" s="13">
        <v>46289</v>
      </c>
      <c r="C1122" s="12" t="s">
        <v>23</v>
      </c>
      <c r="D1122" s="12" t="s">
        <v>47</v>
      </c>
      <c r="E1122" s="12" t="s">
        <v>48</v>
      </c>
      <c r="F1122" s="12" t="s">
        <v>45</v>
      </c>
      <c r="G1122" s="14">
        <v>4</v>
      </c>
      <c r="H1122" s="14">
        <v>1400</v>
      </c>
      <c r="I1122" s="14">
        <v>410</v>
      </c>
      <c r="J1122" s="15">
        <f>IF(M1122="OK",G1122*H1122/100,"")</f>
        <v>56.0</v>
      </c>
      <c r="K1122" s="15">
        <f>IF(M1122="OK",G1122*I1122/100,"")</f>
        <v>16.4</v>
      </c>
      <c r="L1122" s="15">
        <f>IF(M1122="OK",J1122-K1122,"")</f>
        <v>39.6</v>
      </c>
      <c r="M1122" s="16" t="str">
        <f>IF(A1122="","",IF(IFERROR(AND(COUNTIF($A$6:$A$2005,A1122)=1,ISNUMBER(B1122),B1122&gt;=DATE(2020,1,1),B1122&lt;=DATE(2100,12,31),OR(C1122="Online",C1122="Retail",C1122="Wholesale"),D1122&lt;&gt;"",E1122&lt;&gt;"",F1122&lt;&gt;"",ISNUMBER(G1122),G1122&gt;0,G1122=INT(G1122),ISNUMBER(H1122),H1122&gt;=0,H1122=INT(H1122),ISNUMBER(I1122),I1122&gt;=0,I1122=INT(I1122)),FALSE),"OK","Check input"))</f>
        <v>OK</v>
      </c>
    </row>
    <row r="1123" spans="1:13" ht="23" customHeight="1">
      <c r="A1123" s="12" t="s">
        <v>1169</v>
      </c>
      <c r="B1123" s="13">
        <v>46289</v>
      </c>
      <c r="C1123" s="12" t="s">
        <v>23</v>
      </c>
      <c r="D1123" s="12" t="s">
        <v>29</v>
      </c>
      <c r="E1123" s="12" t="s">
        <v>30</v>
      </c>
      <c r="F1123" s="12" t="s">
        <v>31</v>
      </c>
      <c r="G1123" s="14">
        <v>1</v>
      </c>
      <c r="H1123" s="14">
        <v>3200</v>
      </c>
      <c r="I1123" s="14">
        <v>1350</v>
      </c>
      <c r="J1123" s="15">
        <f>IF(M1123="OK",G1123*H1123/100,"")</f>
        <v>32.0</v>
      </c>
      <c r="K1123" s="15">
        <f>IF(M1123="OK",G1123*I1123/100,"")</f>
        <v>13.5</v>
      </c>
      <c r="L1123" s="15">
        <f>IF(M1123="OK",J1123-K1123,"")</f>
        <v>18.5</v>
      </c>
      <c r="M1123" s="16" t="str">
        <f>IF(A1123="","",IF(IFERROR(AND(COUNTIF($A$6:$A$2005,A1123)=1,ISNUMBER(B1123),B1123&gt;=DATE(2020,1,1),B1123&lt;=DATE(2100,12,31),OR(C1123="Online",C1123="Retail",C1123="Wholesale"),D1123&lt;&gt;"",E1123&lt;&gt;"",F1123&lt;&gt;"",ISNUMBER(G1123),G1123&gt;0,G1123=INT(G1123),ISNUMBER(H1123),H1123&gt;=0,H1123=INT(H1123),ISNUMBER(I1123),I1123&gt;=0,I1123=INT(I1123)),FALSE),"OK","Check input"))</f>
        <v>OK</v>
      </c>
    </row>
    <row r="1124" spans="1:13" ht="23" customHeight="1">
      <c r="A1124" s="12" t="s">
        <v>1170</v>
      </c>
      <c r="B1124" s="13">
        <v>46289</v>
      </c>
      <c r="C1124" s="12" t="s">
        <v>23</v>
      </c>
      <c r="D1124" s="12" t="s">
        <v>40</v>
      </c>
      <c r="E1124" s="12" t="s">
        <v>41</v>
      </c>
      <c r="F1124" s="12" t="s">
        <v>26</v>
      </c>
      <c r="G1124" s="14">
        <v>4</v>
      </c>
      <c r="H1124" s="14">
        <v>1200</v>
      </c>
      <c r="I1124" s="14">
        <v>320</v>
      </c>
      <c r="J1124" s="15">
        <f>IF(M1124="OK",G1124*H1124/100,"")</f>
        <v>48.0</v>
      </c>
      <c r="K1124" s="15">
        <f>IF(M1124="OK",G1124*I1124/100,"")</f>
        <v>12.8</v>
      </c>
      <c r="L1124" s="15">
        <f>IF(M1124="OK",J1124-K1124,"")</f>
        <v>35.2</v>
      </c>
      <c r="M1124" s="16" t="str">
        <f>IF(A1124="","",IF(IFERROR(AND(COUNTIF($A$6:$A$2005,A1124)=1,ISNUMBER(B1124),B1124&gt;=DATE(2020,1,1),B1124&lt;=DATE(2100,12,31),OR(C1124="Online",C1124="Retail",C1124="Wholesale"),D1124&lt;&gt;"",E1124&lt;&gt;"",F1124&lt;&gt;"",ISNUMBER(G1124),G1124&gt;0,G1124=INT(G1124),ISNUMBER(H1124),H1124&gt;=0,H1124=INT(H1124),ISNUMBER(I1124),I1124&gt;=0,I1124=INT(I1124)),FALSE),"OK","Check input"))</f>
        <v>OK</v>
      </c>
    </row>
    <row r="1125" spans="1:13" ht="23" customHeight="1">
      <c r="A1125" s="12" t="s">
        <v>1171</v>
      </c>
      <c r="B1125" s="13">
        <v>46289</v>
      </c>
      <c r="C1125" s="12" t="s">
        <v>28</v>
      </c>
      <c r="D1125" s="12" t="s">
        <v>65</v>
      </c>
      <c r="E1125" s="12" t="s">
        <v>66</v>
      </c>
      <c r="F1125" s="12" t="s">
        <v>45</v>
      </c>
      <c r="G1125" s="14">
        <v>2</v>
      </c>
      <c r="H1125" s="14">
        <v>2400</v>
      </c>
      <c r="I1125" s="14">
        <v>980</v>
      </c>
      <c r="J1125" s="15">
        <f>IF(M1125="OK",G1125*H1125/100,"")</f>
        <v>48.0</v>
      </c>
      <c r="K1125" s="15">
        <f>IF(M1125="OK",G1125*I1125/100,"")</f>
        <v>19.6</v>
      </c>
      <c r="L1125" s="15">
        <f>IF(M1125="OK",J1125-K1125,"")</f>
        <v>28.4</v>
      </c>
      <c r="M1125" s="16" t="str">
        <f>IF(A1125="","",IF(IFERROR(AND(COUNTIF($A$6:$A$2005,A1125)=1,ISNUMBER(B1125),B1125&gt;=DATE(2020,1,1),B1125&lt;=DATE(2100,12,31),OR(C1125="Online",C1125="Retail",C1125="Wholesale"),D1125&lt;&gt;"",E1125&lt;&gt;"",F1125&lt;&gt;"",ISNUMBER(G1125),G1125&gt;0,G1125=INT(G1125),ISNUMBER(H1125),H1125&gt;=0,H1125=INT(H1125),ISNUMBER(I1125),I1125&gt;=0,I1125=INT(I1125)),FALSE),"OK","Check input"))</f>
        <v>OK</v>
      </c>
    </row>
    <row r="1126" spans="1:13" ht="23" customHeight="1">
      <c r="A1126" s="12" t="s">
        <v>1172</v>
      </c>
      <c r="B1126" s="13">
        <v>46289</v>
      </c>
      <c r="C1126" s="12" t="s">
        <v>23</v>
      </c>
      <c r="D1126" s="12" t="s">
        <v>75</v>
      </c>
      <c r="E1126" s="12" t="s">
        <v>76</v>
      </c>
      <c r="F1126" s="12" t="s">
        <v>31</v>
      </c>
      <c r="G1126" s="14">
        <v>5</v>
      </c>
      <c r="H1126" s="14">
        <v>4600</v>
      </c>
      <c r="I1126" s="14">
        <v>1920</v>
      </c>
      <c r="J1126" s="15">
        <f>IF(M1126="OK",G1126*H1126/100,"")</f>
        <v>230.0</v>
      </c>
      <c r="K1126" s="15">
        <f>IF(M1126="OK",G1126*I1126/100,"")</f>
        <v>96.0</v>
      </c>
      <c r="L1126" s="15">
        <f>IF(M1126="OK",J1126-K1126,"")</f>
        <v>134.0</v>
      </c>
      <c r="M1126" s="16" t="str">
        <f>IF(A1126="","",IF(IFERROR(AND(COUNTIF($A$6:$A$2005,A1126)=1,ISNUMBER(B1126),B1126&gt;=DATE(2020,1,1),B1126&lt;=DATE(2100,12,31),OR(C1126="Online",C1126="Retail",C1126="Wholesale"),D1126&lt;&gt;"",E1126&lt;&gt;"",F1126&lt;&gt;"",ISNUMBER(G1126),G1126&gt;0,G1126=INT(G1126),ISNUMBER(H1126),H1126&gt;=0,H1126=INT(H1126),ISNUMBER(I1126),I1126&gt;=0,I1126=INT(I1126)),FALSE),"OK","Check input"))</f>
        <v>OK</v>
      </c>
    </row>
    <row r="1127" spans="1:13" ht="23" customHeight="1">
      <c r="A1127" s="12" t="s">
        <v>1173</v>
      </c>
      <c r="B1127" s="13">
        <v>46289</v>
      </c>
      <c r="C1127" s="12" t="s">
        <v>23</v>
      </c>
      <c r="D1127" s="12" t="s">
        <v>69</v>
      </c>
      <c r="E1127" s="12" t="s">
        <v>70</v>
      </c>
      <c r="F1127" s="12" t="s">
        <v>31</v>
      </c>
      <c r="G1127" s="14">
        <v>1</v>
      </c>
      <c r="H1127" s="14">
        <v>3800</v>
      </c>
      <c r="I1127" s="14">
        <v>1440</v>
      </c>
      <c r="J1127" s="15">
        <f>IF(M1127="OK",G1127*H1127/100,"")</f>
        <v>38.0</v>
      </c>
      <c r="K1127" s="15">
        <f>IF(M1127="OK",G1127*I1127/100,"")</f>
        <v>14.4</v>
      </c>
      <c r="L1127" s="15">
        <f>IF(M1127="OK",J1127-K1127,"")</f>
        <v>23.6</v>
      </c>
      <c r="M1127" s="16" t="str">
        <f>IF(A1127="","",IF(IFERROR(AND(COUNTIF($A$6:$A$2005,A1127)=1,ISNUMBER(B1127),B1127&gt;=DATE(2020,1,1),B1127&lt;=DATE(2100,12,31),OR(C1127="Online",C1127="Retail",C1127="Wholesale"),D1127&lt;&gt;"",E1127&lt;&gt;"",F1127&lt;&gt;"",ISNUMBER(G1127),G1127&gt;0,G1127=INT(G1127),ISNUMBER(H1127),H1127&gt;=0,H1127=INT(H1127),ISNUMBER(I1127),I1127&gt;=0,I1127=INT(I1127)),FALSE),"OK","Check input"))</f>
        <v>OK</v>
      </c>
    </row>
    <row r="1128" spans="1:13" ht="23" customHeight="1">
      <c r="A1128" s="12" t="s">
        <v>1174</v>
      </c>
      <c r="B1128" s="13">
        <v>46289</v>
      </c>
      <c r="C1128" s="12" t="s">
        <v>50</v>
      </c>
      <c r="D1128" s="12" t="s">
        <v>47</v>
      </c>
      <c r="E1128" s="12" t="s">
        <v>48</v>
      </c>
      <c r="F1128" s="12" t="s">
        <v>45</v>
      </c>
      <c r="G1128" s="14">
        <v>5</v>
      </c>
      <c r="H1128" s="14">
        <v>1400</v>
      </c>
      <c r="I1128" s="14">
        <v>410</v>
      </c>
      <c r="J1128" s="15">
        <f>IF(M1128="OK",G1128*H1128/100,"")</f>
        <v>70.0</v>
      </c>
      <c r="K1128" s="15">
        <f>IF(M1128="OK",G1128*I1128/100,"")</f>
        <v>20.5</v>
      </c>
      <c r="L1128" s="15">
        <f>IF(M1128="OK",J1128-K1128,"")</f>
        <v>49.5</v>
      </c>
      <c r="M1128" s="16" t="str">
        <f>IF(A1128="","",IF(IFERROR(AND(COUNTIF($A$6:$A$2005,A1128)=1,ISNUMBER(B1128),B1128&gt;=DATE(2020,1,1),B1128&lt;=DATE(2100,12,31),OR(C1128="Online",C1128="Retail",C1128="Wholesale"),D1128&lt;&gt;"",E1128&lt;&gt;"",F1128&lt;&gt;"",ISNUMBER(G1128),G1128&gt;0,G1128=INT(G1128),ISNUMBER(H1128),H1128&gt;=0,H1128=INT(H1128),ISNUMBER(I1128),I1128&gt;=0,I1128=INT(I1128)),FALSE),"OK","Check input"))</f>
        <v>OK</v>
      </c>
    </row>
    <row r="1129" spans="1:13" ht="23" customHeight="1">
      <c r="A1129" s="12" t="s">
        <v>1175</v>
      </c>
      <c r="B1129" s="13">
        <v>46289</v>
      </c>
      <c r="C1129" s="12" t="s">
        <v>28</v>
      </c>
      <c r="D1129" s="12" t="s">
        <v>56</v>
      </c>
      <c r="E1129" s="12" t="s">
        <v>57</v>
      </c>
      <c r="F1129" s="12" t="s">
        <v>26</v>
      </c>
      <c r="G1129" s="14">
        <v>5</v>
      </c>
      <c r="H1129" s="14">
        <v>2000</v>
      </c>
      <c r="I1129" s="14">
        <v>730</v>
      </c>
      <c r="J1129" s="15">
        <f>IF(M1129="OK",G1129*H1129/100,"")</f>
        <v>100.0</v>
      </c>
      <c r="K1129" s="15">
        <f>IF(M1129="OK",G1129*I1129/100,"")</f>
        <v>36.5</v>
      </c>
      <c r="L1129" s="15">
        <f>IF(M1129="OK",J1129-K1129,"")</f>
        <v>63.5</v>
      </c>
      <c r="M1129" s="16" t="str">
        <f>IF(A1129="","",IF(IFERROR(AND(COUNTIF($A$6:$A$2005,A1129)=1,ISNUMBER(B1129),B1129&gt;=DATE(2020,1,1),B1129&lt;=DATE(2100,12,31),OR(C1129="Online",C1129="Retail",C1129="Wholesale"),D1129&lt;&gt;"",E1129&lt;&gt;"",F1129&lt;&gt;"",ISNUMBER(G1129),G1129&gt;0,G1129=INT(G1129),ISNUMBER(H1129),H1129&gt;=0,H1129=INT(H1129),ISNUMBER(I1129),I1129&gt;=0,I1129=INT(I1129)),FALSE),"OK","Check input"))</f>
        <v>OK</v>
      </c>
    </row>
    <row r="1130" spans="1:13" ht="23" customHeight="1">
      <c r="A1130" s="12" t="s">
        <v>1176</v>
      </c>
      <c r="B1130" s="13">
        <v>46289</v>
      </c>
      <c r="C1130" s="12" t="s">
        <v>23</v>
      </c>
      <c r="D1130" s="12" t="s">
        <v>33</v>
      </c>
      <c r="E1130" s="12" t="s">
        <v>34</v>
      </c>
      <c r="F1130" s="12" t="s">
        <v>26</v>
      </c>
      <c r="G1130" s="14">
        <v>1</v>
      </c>
      <c r="H1130" s="14">
        <v>2800</v>
      </c>
      <c r="I1130" s="14">
        <v>1100</v>
      </c>
      <c r="J1130" s="15">
        <f>IF(M1130="OK",G1130*H1130/100,"")</f>
        <v>28.0</v>
      </c>
      <c r="K1130" s="15">
        <f>IF(M1130="OK",G1130*I1130/100,"")</f>
        <v>11.0</v>
      </c>
      <c r="L1130" s="15">
        <f>IF(M1130="OK",J1130-K1130,"")</f>
        <v>17.0</v>
      </c>
      <c r="M1130" s="16" t="str">
        <f>IF(A1130="","",IF(IFERROR(AND(COUNTIF($A$6:$A$2005,A1130)=1,ISNUMBER(B1130),B1130&gt;=DATE(2020,1,1),B1130&lt;=DATE(2100,12,31),OR(C1130="Online",C1130="Retail",C1130="Wholesale"),D1130&lt;&gt;"",E1130&lt;&gt;"",F1130&lt;&gt;"",ISNUMBER(G1130),G1130&gt;0,G1130=INT(G1130),ISNUMBER(H1130),H1130&gt;=0,H1130=INT(H1130),ISNUMBER(I1130),I1130&gt;=0,I1130=INT(I1130)),FALSE),"OK","Check input"))</f>
        <v>OK</v>
      </c>
    </row>
    <row r="1131" spans="1:13" ht="23" customHeight="1">
      <c r="A1131" s="12" t="s">
        <v>1177</v>
      </c>
      <c r="B1131" s="13">
        <v>46289</v>
      </c>
      <c r="C1131" s="12" t="s">
        <v>28</v>
      </c>
      <c r="D1131" s="12" t="s">
        <v>29</v>
      </c>
      <c r="E1131" s="12" t="s">
        <v>30</v>
      </c>
      <c r="F1131" s="12" t="s">
        <v>31</v>
      </c>
      <c r="G1131" s="14">
        <v>2</v>
      </c>
      <c r="H1131" s="14">
        <v>3200</v>
      </c>
      <c r="I1131" s="14">
        <v>1350</v>
      </c>
      <c r="J1131" s="15">
        <f>IF(M1131="OK",G1131*H1131/100,"")</f>
        <v>64.0</v>
      </c>
      <c r="K1131" s="15">
        <f>IF(M1131="OK",G1131*I1131/100,"")</f>
        <v>27.0</v>
      </c>
      <c r="L1131" s="15">
        <f>IF(M1131="OK",J1131-K1131,"")</f>
        <v>37.0</v>
      </c>
      <c r="M1131" s="16" t="str">
        <f>IF(A1131="","",IF(IFERROR(AND(COUNTIF($A$6:$A$2005,A1131)=1,ISNUMBER(B1131),B1131&gt;=DATE(2020,1,1),B1131&lt;=DATE(2100,12,31),OR(C1131="Online",C1131="Retail",C1131="Wholesale"),D1131&lt;&gt;"",E1131&lt;&gt;"",F1131&lt;&gt;"",ISNUMBER(G1131),G1131&gt;0,G1131=INT(G1131),ISNUMBER(H1131),H1131&gt;=0,H1131=INT(H1131),ISNUMBER(I1131),I1131&gt;=0,I1131=INT(I1131)),FALSE),"OK","Check input"))</f>
        <v>OK</v>
      </c>
    </row>
    <row r="1132" spans="1:13" ht="23" customHeight="1">
      <c r="A1132" s="12" t="s">
        <v>1178</v>
      </c>
      <c r="B1132" s="13">
        <v>46290</v>
      </c>
      <c r="C1132" s="12" t="s">
        <v>23</v>
      </c>
      <c r="D1132" s="12" t="s">
        <v>65</v>
      </c>
      <c r="E1132" s="12" t="s">
        <v>66</v>
      </c>
      <c r="F1132" s="12" t="s">
        <v>45</v>
      </c>
      <c r="G1132" s="14">
        <v>2</v>
      </c>
      <c r="H1132" s="14">
        <v>2400</v>
      </c>
      <c r="I1132" s="14">
        <v>980</v>
      </c>
      <c r="J1132" s="15">
        <f>IF(M1132="OK",G1132*H1132/100,"")</f>
        <v>48.0</v>
      </c>
      <c r="K1132" s="15">
        <f>IF(M1132="OK",G1132*I1132/100,"")</f>
        <v>19.6</v>
      </c>
      <c r="L1132" s="15">
        <f>IF(M1132="OK",J1132-K1132,"")</f>
        <v>28.4</v>
      </c>
      <c r="M1132" s="16" t="str">
        <f>IF(A1132="","",IF(IFERROR(AND(COUNTIF($A$6:$A$2005,A1132)=1,ISNUMBER(B1132),B1132&gt;=DATE(2020,1,1),B1132&lt;=DATE(2100,12,31),OR(C1132="Online",C1132="Retail",C1132="Wholesale"),D1132&lt;&gt;"",E1132&lt;&gt;"",F1132&lt;&gt;"",ISNUMBER(G1132),G1132&gt;0,G1132=INT(G1132),ISNUMBER(H1132),H1132&gt;=0,H1132=INT(H1132),ISNUMBER(I1132),I1132&gt;=0,I1132=INT(I1132)),FALSE),"OK","Check input"))</f>
        <v>OK</v>
      </c>
    </row>
    <row r="1133" spans="1:13" ht="23" customHeight="1">
      <c r="A1133" s="12" t="s">
        <v>1179</v>
      </c>
      <c r="B1133" s="13">
        <v>46290</v>
      </c>
      <c r="C1133" s="12" t="s">
        <v>23</v>
      </c>
      <c r="D1133" s="12" t="s">
        <v>24</v>
      </c>
      <c r="E1133" s="12" t="s">
        <v>25</v>
      </c>
      <c r="F1133" s="12" t="s">
        <v>26</v>
      </c>
      <c r="G1133" s="14">
        <v>1</v>
      </c>
      <c r="H1133" s="14">
        <v>4200</v>
      </c>
      <c r="I1133" s="14">
        <v>1780</v>
      </c>
      <c r="J1133" s="15">
        <f>IF(M1133="OK",G1133*H1133/100,"")</f>
        <v>42.0</v>
      </c>
      <c r="K1133" s="15">
        <f>IF(M1133="OK",G1133*I1133/100,"")</f>
        <v>17.8</v>
      </c>
      <c r="L1133" s="15">
        <f>IF(M1133="OK",J1133-K1133,"")</f>
        <v>24.2</v>
      </c>
      <c r="M1133" s="16" t="str">
        <f>IF(A1133="","",IF(IFERROR(AND(COUNTIF($A$6:$A$2005,A1133)=1,ISNUMBER(B1133),B1133&gt;=DATE(2020,1,1),B1133&lt;=DATE(2100,12,31),OR(C1133="Online",C1133="Retail",C1133="Wholesale"),D1133&lt;&gt;"",E1133&lt;&gt;"",F1133&lt;&gt;"",ISNUMBER(G1133),G1133&gt;0,G1133=INT(G1133),ISNUMBER(H1133),H1133&gt;=0,H1133=INT(H1133),ISNUMBER(I1133),I1133&gt;=0,I1133=INT(I1133)),FALSE),"OK","Check input"))</f>
        <v>OK</v>
      </c>
    </row>
    <row r="1134" spans="1:13" ht="23" customHeight="1">
      <c r="A1134" s="12" t="s">
        <v>1180</v>
      </c>
      <c r="B1134" s="13">
        <v>46290</v>
      </c>
      <c r="C1134" s="12" t="s">
        <v>50</v>
      </c>
      <c r="D1134" s="12" t="s">
        <v>47</v>
      </c>
      <c r="E1134" s="12" t="s">
        <v>48</v>
      </c>
      <c r="F1134" s="12" t="s">
        <v>45</v>
      </c>
      <c r="G1134" s="14">
        <v>4</v>
      </c>
      <c r="H1134" s="14">
        <v>1400</v>
      </c>
      <c r="I1134" s="14">
        <v>410</v>
      </c>
      <c r="J1134" s="15">
        <f>IF(M1134="OK",G1134*H1134/100,"")</f>
        <v>56.0</v>
      </c>
      <c r="K1134" s="15">
        <f>IF(M1134="OK",G1134*I1134/100,"")</f>
        <v>16.4</v>
      </c>
      <c r="L1134" s="15">
        <f>IF(M1134="OK",J1134-K1134,"")</f>
        <v>39.6</v>
      </c>
      <c r="M1134" s="16" t="str">
        <f>IF(A1134="","",IF(IFERROR(AND(COUNTIF($A$6:$A$2005,A1134)=1,ISNUMBER(B1134),B1134&gt;=DATE(2020,1,1),B1134&lt;=DATE(2100,12,31),OR(C1134="Online",C1134="Retail",C1134="Wholesale"),D1134&lt;&gt;"",E1134&lt;&gt;"",F1134&lt;&gt;"",ISNUMBER(G1134),G1134&gt;0,G1134=INT(G1134),ISNUMBER(H1134),H1134&gt;=0,H1134=INT(H1134),ISNUMBER(I1134),I1134&gt;=0,I1134=INT(I1134)),FALSE),"OK","Check input"))</f>
        <v>OK</v>
      </c>
    </row>
    <row r="1135" spans="1:13" ht="23" customHeight="1">
      <c r="A1135" s="12" t="s">
        <v>1181</v>
      </c>
      <c r="B1135" s="13">
        <v>46290</v>
      </c>
      <c r="C1135" s="12" t="s">
        <v>28</v>
      </c>
      <c r="D1135" s="12" t="s">
        <v>47</v>
      </c>
      <c r="E1135" s="12" t="s">
        <v>48</v>
      </c>
      <c r="F1135" s="12" t="s">
        <v>45</v>
      </c>
      <c r="G1135" s="14">
        <v>4</v>
      </c>
      <c r="H1135" s="14">
        <v>1400</v>
      </c>
      <c r="I1135" s="14">
        <v>410</v>
      </c>
      <c r="J1135" s="15">
        <f>IF(M1135="OK",G1135*H1135/100,"")</f>
        <v>56.0</v>
      </c>
      <c r="K1135" s="15">
        <f>IF(M1135="OK",G1135*I1135/100,"")</f>
        <v>16.4</v>
      </c>
      <c r="L1135" s="15">
        <f>IF(M1135="OK",J1135-K1135,"")</f>
        <v>39.6</v>
      </c>
      <c r="M1135" s="16" t="str">
        <f>IF(A1135="","",IF(IFERROR(AND(COUNTIF($A$6:$A$2005,A1135)=1,ISNUMBER(B1135),B1135&gt;=DATE(2020,1,1),B1135&lt;=DATE(2100,12,31),OR(C1135="Online",C1135="Retail",C1135="Wholesale"),D1135&lt;&gt;"",E1135&lt;&gt;"",F1135&lt;&gt;"",ISNUMBER(G1135),G1135&gt;0,G1135=INT(G1135),ISNUMBER(H1135),H1135&gt;=0,H1135=INT(H1135),ISNUMBER(I1135),I1135&gt;=0,I1135=INT(I1135)),FALSE),"OK","Check input"))</f>
        <v>OK</v>
      </c>
    </row>
    <row r="1136" spans="1:13" ht="23" customHeight="1">
      <c r="A1136" s="12" t="s">
        <v>1182</v>
      </c>
      <c r="B1136" s="13">
        <v>46291</v>
      </c>
      <c r="C1136" s="12" t="s">
        <v>28</v>
      </c>
      <c r="D1136" s="12" t="s">
        <v>40</v>
      </c>
      <c r="E1136" s="12" t="s">
        <v>41</v>
      </c>
      <c r="F1136" s="12" t="s">
        <v>26</v>
      </c>
      <c r="G1136" s="14">
        <v>2</v>
      </c>
      <c r="H1136" s="14">
        <v>1200</v>
      </c>
      <c r="I1136" s="14">
        <v>320</v>
      </c>
      <c r="J1136" s="15">
        <f>IF(M1136="OK",G1136*H1136/100,"")</f>
        <v>24.0</v>
      </c>
      <c r="K1136" s="15">
        <f>IF(M1136="OK",G1136*I1136/100,"")</f>
        <v>6.4</v>
      </c>
      <c r="L1136" s="15">
        <f>IF(M1136="OK",J1136-K1136,"")</f>
        <v>17.6</v>
      </c>
      <c r="M1136" s="16" t="str">
        <f>IF(A1136="","",IF(IFERROR(AND(COUNTIF($A$6:$A$2005,A1136)=1,ISNUMBER(B1136),B1136&gt;=DATE(2020,1,1),B1136&lt;=DATE(2100,12,31),OR(C1136="Online",C1136="Retail",C1136="Wholesale"),D1136&lt;&gt;"",E1136&lt;&gt;"",F1136&lt;&gt;"",ISNUMBER(G1136),G1136&gt;0,G1136=INT(G1136),ISNUMBER(H1136),H1136&gt;=0,H1136=INT(H1136),ISNUMBER(I1136),I1136&gt;=0,I1136=INT(I1136)),FALSE),"OK","Check input"))</f>
        <v>OK</v>
      </c>
    </row>
    <row r="1137" spans="1:13" ht="23" customHeight="1">
      <c r="A1137" s="12" t="s">
        <v>1183</v>
      </c>
      <c r="B1137" s="13">
        <v>46291</v>
      </c>
      <c r="C1137" s="12" t="s">
        <v>28</v>
      </c>
      <c r="D1137" s="12" t="s">
        <v>47</v>
      </c>
      <c r="E1137" s="12" t="s">
        <v>48</v>
      </c>
      <c r="F1137" s="12" t="s">
        <v>45</v>
      </c>
      <c r="G1137" s="14">
        <v>3</v>
      </c>
      <c r="H1137" s="14">
        <v>1400</v>
      </c>
      <c r="I1137" s="14">
        <v>410</v>
      </c>
      <c r="J1137" s="15">
        <f>IF(M1137="OK",G1137*H1137/100,"")</f>
        <v>42.0</v>
      </c>
      <c r="K1137" s="15">
        <f>IF(M1137="OK",G1137*I1137/100,"")</f>
        <v>12.3</v>
      </c>
      <c r="L1137" s="15">
        <f>IF(M1137="OK",J1137-K1137,"")</f>
        <v>29.7</v>
      </c>
      <c r="M1137" s="16" t="str">
        <f>IF(A1137="","",IF(IFERROR(AND(COUNTIF($A$6:$A$2005,A1137)=1,ISNUMBER(B1137),B1137&gt;=DATE(2020,1,1),B1137&lt;=DATE(2100,12,31),OR(C1137="Online",C1137="Retail",C1137="Wholesale"),D1137&lt;&gt;"",E1137&lt;&gt;"",F1137&lt;&gt;"",ISNUMBER(G1137),G1137&gt;0,G1137=INT(G1137),ISNUMBER(H1137),H1137&gt;=0,H1137=INT(H1137),ISNUMBER(I1137),I1137&gt;=0,I1137=INT(I1137)),FALSE),"OK","Check input"))</f>
        <v>OK</v>
      </c>
    </row>
    <row r="1138" spans="1:13" ht="23" customHeight="1">
      <c r="A1138" s="12" t="s">
        <v>1184</v>
      </c>
      <c r="B1138" s="13">
        <v>46291</v>
      </c>
      <c r="C1138" s="12" t="s">
        <v>23</v>
      </c>
      <c r="D1138" s="12" t="s">
        <v>43</v>
      </c>
      <c r="E1138" s="12" t="s">
        <v>44</v>
      </c>
      <c r="F1138" s="12" t="s">
        <v>45</v>
      </c>
      <c r="G1138" s="14">
        <v>1</v>
      </c>
      <c r="H1138" s="14">
        <v>2200</v>
      </c>
      <c r="I1138" s="14">
        <v>850</v>
      </c>
      <c r="J1138" s="15">
        <f>IF(M1138="OK",G1138*H1138/100,"")</f>
        <v>22.0</v>
      </c>
      <c r="K1138" s="15">
        <f>IF(M1138="OK",G1138*I1138/100,"")</f>
        <v>8.5</v>
      </c>
      <c r="L1138" s="15">
        <f>IF(M1138="OK",J1138-K1138,"")</f>
        <v>13.5</v>
      </c>
      <c r="M1138" s="16" t="str">
        <f>IF(A1138="","",IF(IFERROR(AND(COUNTIF($A$6:$A$2005,A1138)=1,ISNUMBER(B1138),B1138&gt;=DATE(2020,1,1),B1138&lt;=DATE(2100,12,31),OR(C1138="Online",C1138="Retail",C1138="Wholesale"),D1138&lt;&gt;"",E1138&lt;&gt;"",F1138&lt;&gt;"",ISNUMBER(G1138),G1138&gt;0,G1138=INT(G1138),ISNUMBER(H1138),H1138&gt;=0,H1138=INT(H1138),ISNUMBER(I1138),I1138&gt;=0,I1138=INT(I1138)),FALSE),"OK","Check input"))</f>
        <v>OK</v>
      </c>
    </row>
    <row r="1139" spans="1:13" ht="23" customHeight="1">
      <c r="A1139" s="12" t="s">
        <v>1185</v>
      </c>
      <c r="B1139" s="13">
        <v>46291</v>
      </c>
      <c r="C1139" s="12" t="s">
        <v>23</v>
      </c>
      <c r="D1139" s="12" t="s">
        <v>51</v>
      </c>
      <c r="E1139" s="12" t="s">
        <v>52</v>
      </c>
      <c r="F1139" s="12" t="s">
        <v>45</v>
      </c>
      <c r="G1139" s="14">
        <v>3</v>
      </c>
      <c r="H1139" s="14">
        <v>1600</v>
      </c>
      <c r="I1139" s="14">
        <v>520</v>
      </c>
      <c r="J1139" s="15">
        <f>IF(M1139="OK",G1139*H1139/100,"")</f>
        <v>48.0</v>
      </c>
      <c r="K1139" s="15">
        <f>IF(M1139="OK",G1139*I1139/100,"")</f>
        <v>15.6</v>
      </c>
      <c r="L1139" s="15">
        <f>IF(M1139="OK",J1139-K1139,"")</f>
        <v>32.4</v>
      </c>
      <c r="M1139" s="16" t="str">
        <f>IF(A1139="","",IF(IFERROR(AND(COUNTIF($A$6:$A$2005,A1139)=1,ISNUMBER(B1139),B1139&gt;=DATE(2020,1,1),B1139&lt;=DATE(2100,12,31),OR(C1139="Online",C1139="Retail",C1139="Wholesale"),D1139&lt;&gt;"",E1139&lt;&gt;"",F1139&lt;&gt;"",ISNUMBER(G1139),G1139&gt;0,G1139=INT(G1139),ISNUMBER(H1139),H1139&gt;=0,H1139=INT(H1139),ISNUMBER(I1139),I1139&gt;=0,I1139=INT(I1139)),FALSE),"OK","Check input"))</f>
        <v>OK</v>
      </c>
    </row>
    <row r="1140" spans="1:13" ht="23" customHeight="1">
      <c r="A1140" s="12" t="s">
        <v>1186</v>
      </c>
      <c r="B1140" s="13">
        <v>46291</v>
      </c>
      <c r="C1140" s="12" t="s">
        <v>28</v>
      </c>
      <c r="D1140" s="12" t="s">
        <v>29</v>
      </c>
      <c r="E1140" s="12" t="s">
        <v>30</v>
      </c>
      <c r="F1140" s="12" t="s">
        <v>31</v>
      </c>
      <c r="G1140" s="14">
        <v>4</v>
      </c>
      <c r="H1140" s="14">
        <v>3200</v>
      </c>
      <c r="I1140" s="14">
        <v>1350</v>
      </c>
      <c r="J1140" s="15">
        <f>IF(M1140="OK",G1140*H1140/100,"")</f>
        <v>128.0</v>
      </c>
      <c r="K1140" s="15">
        <f>IF(M1140="OK",G1140*I1140/100,"")</f>
        <v>54.0</v>
      </c>
      <c r="L1140" s="15">
        <f>IF(M1140="OK",J1140-K1140,"")</f>
        <v>74.0</v>
      </c>
      <c r="M1140" s="16" t="str">
        <f>IF(A1140="","",IF(IFERROR(AND(COUNTIF($A$6:$A$2005,A1140)=1,ISNUMBER(B1140),B1140&gt;=DATE(2020,1,1),B1140&lt;=DATE(2100,12,31),OR(C1140="Online",C1140="Retail",C1140="Wholesale"),D1140&lt;&gt;"",E1140&lt;&gt;"",F1140&lt;&gt;"",ISNUMBER(G1140),G1140&gt;0,G1140=INT(G1140),ISNUMBER(H1140),H1140&gt;=0,H1140=INT(H1140),ISNUMBER(I1140),I1140&gt;=0,I1140=INT(I1140)),FALSE),"OK","Check input"))</f>
        <v>OK</v>
      </c>
    </row>
    <row r="1141" spans="1:13" ht="23" customHeight="1">
      <c r="A1141" s="12" t="s">
        <v>1187</v>
      </c>
      <c r="B1141" s="13">
        <v>46291</v>
      </c>
      <c r="C1141" s="12" t="s">
        <v>28</v>
      </c>
      <c r="D1141" s="12" t="s">
        <v>65</v>
      </c>
      <c r="E1141" s="12" t="s">
        <v>66</v>
      </c>
      <c r="F1141" s="12" t="s">
        <v>45</v>
      </c>
      <c r="G1141" s="14">
        <v>4</v>
      </c>
      <c r="H1141" s="14">
        <v>2400</v>
      </c>
      <c r="I1141" s="14">
        <v>980</v>
      </c>
      <c r="J1141" s="15">
        <f>IF(M1141="OK",G1141*H1141/100,"")</f>
        <v>96.0</v>
      </c>
      <c r="K1141" s="15">
        <f>IF(M1141="OK",G1141*I1141/100,"")</f>
        <v>39.2</v>
      </c>
      <c r="L1141" s="15">
        <f>IF(M1141="OK",J1141-K1141,"")</f>
        <v>56.8</v>
      </c>
      <c r="M1141" s="16" t="str">
        <f>IF(A1141="","",IF(IFERROR(AND(COUNTIF($A$6:$A$2005,A1141)=1,ISNUMBER(B1141),B1141&gt;=DATE(2020,1,1),B1141&lt;=DATE(2100,12,31),OR(C1141="Online",C1141="Retail",C1141="Wholesale"),D1141&lt;&gt;"",E1141&lt;&gt;"",F1141&lt;&gt;"",ISNUMBER(G1141),G1141&gt;0,G1141=INT(G1141),ISNUMBER(H1141),H1141&gt;=0,H1141=INT(H1141),ISNUMBER(I1141),I1141&gt;=0,I1141=INT(I1141)),FALSE),"OK","Check input"))</f>
        <v>OK</v>
      </c>
    </row>
    <row r="1142" spans="1:13" ht="23" customHeight="1">
      <c r="A1142" s="12" t="s">
        <v>1188</v>
      </c>
      <c r="B1142" s="13">
        <v>46291</v>
      </c>
      <c r="C1142" s="12" t="s">
        <v>50</v>
      </c>
      <c r="D1142" s="12" t="s">
        <v>65</v>
      </c>
      <c r="E1142" s="12" t="s">
        <v>66</v>
      </c>
      <c r="F1142" s="12" t="s">
        <v>45</v>
      </c>
      <c r="G1142" s="14">
        <v>4</v>
      </c>
      <c r="H1142" s="14">
        <v>2400</v>
      </c>
      <c r="I1142" s="14">
        <v>980</v>
      </c>
      <c r="J1142" s="15">
        <f>IF(M1142="OK",G1142*H1142/100,"")</f>
        <v>96.0</v>
      </c>
      <c r="K1142" s="15">
        <f>IF(M1142="OK",G1142*I1142/100,"")</f>
        <v>39.2</v>
      </c>
      <c r="L1142" s="15">
        <f>IF(M1142="OK",J1142-K1142,"")</f>
        <v>56.8</v>
      </c>
      <c r="M1142" s="16" t="str">
        <f>IF(A1142="","",IF(IFERROR(AND(COUNTIF($A$6:$A$2005,A1142)=1,ISNUMBER(B1142),B1142&gt;=DATE(2020,1,1),B1142&lt;=DATE(2100,12,31),OR(C1142="Online",C1142="Retail",C1142="Wholesale"),D1142&lt;&gt;"",E1142&lt;&gt;"",F1142&lt;&gt;"",ISNUMBER(G1142),G1142&gt;0,G1142=INT(G1142),ISNUMBER(H1142),H1142&gt;=0,H1142=INT(H1142),ISNUMBER(I1142),I1142&gt;=0,I1142=INT(I1142)),FALSE),"OK","Check input"))</f>
        <v>OK</v>
      </c>
    </row>
    <row r="1143" spans="1:13" ht="23" customHeight="1">
      <c r="A1143" s="12" t="s">
        <v>1189</v>
      </c>
      <c r="B1143" s="13">
        <v>46291</v>
      </c>
      <c r="C1143" s="12" t="s">
        <v>23</v>
      </c>
      <c r="D1143" s="12" t="s">
        <v>75</v>
      </c>
      <c r="E1143" s="12" t="s">
        <v>76</v>
      </c>
      <c r="F1143" s="12" t="s">
        <v>31</v>
      </c>
      <c r="G1143" s="14">
        <v>1</v>
      </c>
      <c r="H1143" s="14">
        <v>4600</v>
      </c>
      <c r="I1143" s="14">
        <v>1920</v>
      </c>
      <c r="J1143" s="15">
        <f>IF(M1143="OK",G1143*H1143/100,"")</f>
        <v>46.0</v>
      </c>
      <c r="K1143" s="15">
        <f>IF(M1143="OK",G1143*I1143/100,"")</f>
        <v>19.2</v>
      </c>
      <c r="L1143" s="15">
        <f>IF(M1143="OK",J1143-K1143,"")</f>
        <v>26.8</v>
      </c>
      <c r="M1143" s="16" t="str">
        <f>IF(A1143="","",IF(IFERROR(AND(COUNTIF($A$6:$A$2005,A1143)=1,ISNUMBER(B1143),B1143&gt;=DATE(2020,1,1),B1143&lt;=DATE(2100,12,31),OR(C1143="Online",C1143="Retail",C1143="Wholesale"),D1143&lt;&gt;"",E1143&lt;&gt;"",F1143&lt;&gt;"",ISNUMBER(G1143),G1143&gt;0,G1143=INT(G1143),ISNUMBER(H1143),H1143&gt;=0,H1143=INT(H1143),ISNUMBER(I1143),I1143&gt;=0,I1143=INT(I1143)),FALSE),"OK","Check input"))</f>
        <v>OK</v>
      </c>
    </row>
    <row r="1144" spans="1:13" ht="23" customHeight="1">
      <c r="A1144" s="12" t="s">
        <v>1190</v>
      </c>
      <c r="B1144" s="13">
        <v>46291</v>
      </c>
      <c r="C1144" s="12" t="s">
        <v>23</v>
      </c>
      <c r="D1144" s="12" t="s">
        <v>65</v>
      </c>
      <c r="E1144" s="12" t="s">
        <v>66</v>
      </c>
      <c r="F1144" s="12" t="s">
        <v>45</v>
      </c>
      <c r="G1144" s="14">
        <v>2</v>
      </c>
      <c r="H1144" s="14">
        <v>2400</v>
      </c>
      <c r="I1144" s="14">
        <v>980</v>
      </c>
      <c r="J1144" s="15">
        <f>IF(M1144="OK",G1144*H1144/100,"")</f>
        <v>48.0</v>
      </c>
      <c r="K1144" s="15">
        <f>IF(M1144="OK",G1144*I1144/100,"")</f>
        <v>19.6</v>
      </c>
      <c r="L1144" s="15">
        <f>IF(M1144="OK",J1144-K1144,"")</f>
        <v>28.4</v>
      </c>
      <c r="M1144" s="16" t="str">
        <f>IF(A1144="","",IF(IFERROR(AND(COUNTIF($A$6:$A$2005,A1144)=1,ISNUMBER(B1144),B1144&gt;=DATE(2020,1,1),B1144&lt;=DATE(2100,12,31),OR(C1144="Online",C1144="Retail",C1144="Wholesale"),D1144&lt;&gt;"",E1144&lt;&gt;"",F1144&lt;&gt;"",ISNUMBER(G1144),G1144&gt;0,G1144=INT(G1144),ISNUMBER(H1144),H1144&gt;=0,H1144=INT(H1144),ISNUMBER(I1144),I1144&gt;=0,I1144=INT(I1144)),FALSE),"OK","Check input"))</f>
        <v>OK</v>
      </c>
    </row>
    <row r="1145" spans="1:13" ht="23" customHeight="1">
      <c r="A1145" s="12" t="s">
        <v>1191</v>
      </c>
      <c r="B1145" s="13">
        <v>46291</v>
      </c>
      <c r="C1145" s="12" t="s">
        <v>28</v>
      </c>
      <c r="D1145" s="12" t="s">
        <v>75</v>
      </c>
      <c r="E1145" s="12" t="s">
        <v>76</v>
      </c>
      <c r="F1145" s="12" t="s">
        <v>31</v>
      </c>
      <c r="G1145" s="14">
        <v>5</v>
      </c>
      <c r="H1145" s="14">
        <v>4600</v>
      </c>
      <c r="I1145" s="14">
        <v>1920</v>
      </c>
      <c r="J1145" s="15">
        <f>IF(M1145="OK",G1145*H1145/100,"")</f>
        <v>230.0</v>
      </c>
      <c r="K1145" s="15">
        <f>IF(M1145="OK",G1145*I1145/100,"")</f>
        <v>96.0</v>
      </c>
      <c r="L1145" s="15">
        <f>IF(M1145="OK",J1145-K1145,"")</f>
        <v>134.0</v>
      </c>
      <c r="M1145" s="16" t="str">
        <f>IF(A1145="","",IF(IFERROR(AND(COUNTIF($A$6:$A$2005,A1145)=1,ISNUMBER(B1145),B1145&gt;=DATE(2020,1,1),B1145&lt;=DATE(2100,12,31),OR(C1145="Online",C1145="Retail",C1145="Wholesale"),D1145&lt;&gt;"",E1145&lt;&gt;"",F1145&lt;&gt;"",ISNUMBER(G1145),G1145&gt;0,G1145=INT(G1145),ISNUMBER(H1145),H1145&gt;=0,H1145=INT(H1145),ISNUMBER(I1145),I1145&gt;=0,I1145=INT(I1145)),FALSE),"OK","Check input"))</f>
        <v>OK</v>
      </c>
    </row>
    <row r="1146" spans="1:13" ht="23" customHeight="1">
      <c r="A1146" s="12" t="s">
        <v>1192</v>
      </c>
      <c r="B1146" s="13">
        <v>46292</v>
      </c>
      <c r="C1146" s="12" t="s">
        <v>28</v>
      </c>
      <c r="D1146" s="12" t="s">
        <v>47</v>
      </c>
      <c r="E1146" s="12" t="s">
        <v>48</v>
      </c>
      <c r="F1146" s="12" t="s">
        <v>45</v>
      </c>
      <c r="G1146" s="14">
        <v>2</v>
      </c>
      <c r="H1146" s="14">
        <v>1400</v>
      </c>
      <c r="I1146" s="14">
        <v>410</v>
      </c>
      <c r="J1146" s="15">
        <f>IF(M1146="OK",G1146*H1146/100,"")</f>
        <v>28.0</v>
      </c>
      <c r="K1146" s="15">
        <f>IF(M1146="OK",G1146*I1146/100,"")</f>
        <v>8.2</v>
      </c>
      <c r="L1146" s="15">
        <f>IF(M1146="OK",J1146-K1146,"")</f>
        <v>19.8</v>
      </c>
      <c r="M1146" s="16" t="str">
        <f>IF(A1146="","",IF(IFERROR(AND(COUNTIF($A$6:$A$2005,A1146)=1,ISNUMBER(B1146),B1146&gt;=DATE(2020,1,1),B1146&lt;=DATE(2100,12,31),OR(C1146="Online",C1146="Retail",C1146="Wholesale"),D1146&lt;&gt;"",E1146&lt;&gt;"",F1146&lt;&gt;"",ISNUMBER(G1146),G1146&gt;0,G1146=INT(G1146),ISNUMBER(H1146),H1146&gt;=0,H1146=INT(H1146),ISNUMBER(I1146),I1146&gt;=0,I1146=INT(I1146)),FALSE),"OK","Check input"))</f>
        <v>OK</v>
      </c>
    </row>
    <row r="1147" spans="1:13" ht="23" customHeight="1">
      <c r="A1147" s="12" t="s">
        <v>1193</v>
      </c>
      <c r="B1147" s="13">
        <v>46292</v>
      </c>
      <c r="C1147" s="12" t="s">
        <v>23</v>
      </c>
      <c r="D1147" s="12" t="s">
        <v>40</v>
      </c>
      <c r="E1147" s="12" t="s">
        <v>41</v>
      </c>
      <c r="F1147" s="12" t="s">
        <v>26</v>
      </c>
      <c r="G1147" s="14">
        <v>2</v>
      </c>
      <c r="H1147" s="14">
        <v>1200</v>
      </c>
      <c r="I1147" s="14">
        <v>320</v>
      </c>
      <c r="J1147" s="15">
        <f>IF(M1147="OK",G1147*H1147/100,"")</f>
        <v>24.0</v>
      </c>
      <c r="K1147" s="15">
        <f>IF(M1147="OK",G1147*I1147/100,"")</f>
        <v>6.4</v>
      </c>
      <c r="L1147" s="15">
        <f>IF(M1147="OK",J1147-K1147,"")</f>
        <v>17.6</v>
      </c>
      <c r="M1147" s="16" t="str">
        <f>IF(A1147="","",IF(IFERROR(AND(COUNTIF($A$6:$A$2005,A1147)=1,ISNUMBER(B1147),B1147&gt;=DATE(2020,1,1),B1147&lt;=DATE(2100,12,31),OR(C1147="Online",C1147="Retail",C1147="Wholesale"),D1147&lt;&gt;"",E1147&lt;&gt;"",F1147&lt;&gt;"",ISNUMBER(G1147),G1147&gt;0,G1147=INT(G1147),ISNUMBER(H1147),H1147&gt;=0,H1147=INT(H1147),ISNUMBER(I1147),I1147&gt;=0,I1147=INT(I1147)),FALSE),"OK","Check input"))</f>
        <v>OK</v>
      </c>
    </row>
    <row r="1148" spans="1:13" ht="23" customHeight="1">
      <c r="A1148" s="12" t="s">
        <v>1194</v>
      </c>
      <c r="B1148" s="13">
        <v>46292</v>
      </c>
      <c r="C1148" s="12" t="s">
        <v>28</v>
      </c>
      <c r="D1148" s="12" t="s">
        <v>37</v>
      </c>
      <c r="E1148" s="12" t="s">
        <v>38</v>
      </c>
      <c r="F1148" s="12" t="s">
        <v>31</v>
      </c>
      <c r="G1148" s="14">
        <v>1</v>
      </c>
      <c r="H1148" s="14">
        <v>1800</v>
      </c>
      <c r="I1148" s="14">
        <v>690</v>
      </c>
      <c r="J1148" s="15">
        <f>IF(M1148="OK",G1148*H1148/100,"")</f>
        <v>18.0</v>
      </c>
      <c r="K1148" s="15">
        <f>IF(M1148="OK",G1148*I1148/100,"")</f>
        <v>6.9</v>
      </c>
      <c r="L1148" s="15">
        <f>IF(M1148="OK",J1148-K1148,"")</f>
        <v>11.1</v>
      </c>
      <c r="M1148" s="16" t="str">
        <f>IF(A1148="","",IF(IFERROR(AND(COUNTIF($A$6:$A$2005,A1148)=1,ISNUMBER(B1148),B1148&gt;=DATE(2020,1,1),B1148&lt;=DATE(2100,12,31),OR(C1148="Online",C1148="Retail",C1148="Wholesale"),D1148&lt;&gt;"",E1148&lt;&gt;"",F1148&lt;&gt;"",ISNUMBER(G1148),G1148&gt;0,G1148=INT(G1148),ISNUMBER(H1148),H1148&gt;=0,H1148=INT(H1148),ISNUMBER(I1148),I1148&gt;=0,I1148=INT(I1148)),FALSE),"OK","Check input"))</f>
        <v>OK</v>
      </c>
    </row>
    <row r="1149" spans="1:13" ht="23" customHeight="1">
      <c r="A1149" s="12" t="s">
        <v>1195</v>
      </c>
      <c r="B1149" s="13">
        <v>46292</v>
      </c>
      <c r="C1149" s="12" t="s">
        <v>28</v>
      </c>
      <c r="D1149" s="12" t="s">
        <v>37</v>
      </c>
      <c r="E1149" s="12" t="s">
        <v>38</v>
      </c>
      <c r="F1149" s="12" t="s">
        <v>31</v>
      </c>
      <c r="G1149" s="14">
        <v>3</v>
      </c>
      <c r="H1149" s="14">
        <v>1800</v>
      </c>
      <c r="I1149" s="14">
        <v>690</v>
      </c>
      <c r="J1149" s="15">
        <f>IF(M1149="OK",G1149*H1149/100,"")</f>
        <v>54.0</v>
      </c>
      <c r="K1149" s="15">
        <f>IF(M1149="OK",G1149*I1149/100,"")</f>
        <v>20.7</v>
      </c>
      <c r="L1149" s="15">
        <f>IF(M1149="OK",J1149-K1149,"")</f>
        <v>33.3</v>
      </c>
      <c r="M1149" s="16" t="str">
        <f>IF(A1149="","",IF(IFERROR(AND(COUNTIF($A$6:$A$2005,A1149)=1,ISNUMBER(B1149),B1149&gt;=DATE(2020,1,1),B1149&lt;=DATE(2100,12,31),OR(C1149="Online",C1149="Retail",C1149="Wholesale"),D1149&lt;&gt;"",E1149&lt;&gt;"",F1149&lt;&gt;"",ISNUMBER(G1149),G1149&gt;0,G1149=INT(G1149),ISNUMBER(H1149),H1149&gt;=0,H1149=INT(H1149),ISNUMBER(I1149),I1149&gt;=0,I1149=INT(I1149)),FALSE),"OK","Check input"))</f>
        <v>OK</v>
      </c>
    </row>
    <row r="1150" spans="1:13" ht="23" customHeight="1">
      <c r="A1150" s="12" t="s">
        <v>1196</v>
      </c>
      <c r="B1150" s="13">
        <v>46292</v>
      </c>
      <c r="C1150" s="12" t="s">
        <v>28</v>
      </c>
      <c r="D1150" s="12" t="s">
        <v>47</v>
      </c>
      <c r="E1150" s="12" t="s">
        <v>48</v>
      </c>
      <c r="F1150" s="12" t="s">
        <v>45</v>
      </c>
      <c r="G1150" s="14">
        <v>4</v>
      </c>
      <c r="H1150" s="14">
        <v>1400</v>
      </c>
      <c r="I1150" s="14">
        <v>410</v>
      </c>
      <c r="J1150" s="15">
        <f>IF(M1150="OK",G1150*H1150/100,"")</f>
        <v>56.0</v>
      </c>
      <c r="K1150" s="15">
        <f>IF(M1150="OK",G1150*I1150/100,"")</f>
        <v>16.4</v>
      </c>
      <c r="L1150" s="15">
        <f>IF(M1150="OK",J1150-K1150,"")</f>
        <v>39.6</v>
      </c>
      <c r="M1150" s="16" t="str">
        <f>IF(A1150="","",IF(IFERROR(AND(COUNTIF($A$6:$A$2005,A1150)=1,ISNUMBER(B1150),B1150&gt;=DATE(2020,1,1),B1150&lt;=DATE(2100,12,31),OR(C1150="Online",C1150="Retail",C1150="Wholesale"),D1150&lt;&gt;"",E1150&lt;&gt;"",F1150&lt;&gt;"",ISNUMBER(G1150),G1150&gt;0,G1150=INT(G1150),ISNUMBER(H1150),H1150&gt;=0,H1150=INT(H1150),ISNUMBER(I1150),I1150&gt;=0,I1150=INT(I1150)),FALSE),"OK","Check input"))</f>
        <v>OK</v>
      </c>
    </row>
    <row r="1151" spans="1:13" ht="23" customHeight="1">
      <c r="A1151" s="12" t="s">
        <v>1197</v>
      </c>
      <c r="B1151" s="13">
        <v>46292</v>
      </c>
      <c r="C1151" s="12" t="s">
        <v>28</v>
      </c>
      <c r="D1151" s="12" t="s">
        <v>47</v>
      </c>
      <c r="E1151" s="12" t="s">
        <v>48</v>
      </c>
      <c r="F1151" s="12" t="s">
        <v>45</v>
      </c>
      <c r="G1151" s="14">
        <v>5</v>
      </c>
      <c r="H1151" s="14">
        <v>1400</v>
      </c>
      <c r="I1151" s="14">
        <v>410</v>
      </c>
      <c r="J1151" s="15">
        <f>IF(M1151="OK",G1151*H1151/100,"")</f>
        <v>70.0</v>
      </c>
      <c r="K1151" s="15">
        <f>IF(M1151="OK",G1151*I1151/100,"")</f>
        <v>20.5</v>
      </c>
      <c r="L1151" s="15">
        <f>IF(M1151="OK",J1151-K1151,"")</f>
        <v>49.5</v>
      </c>
      <c r="M1151" s="16" t="str">
        <f>IF(A1151="","",IF(IFERROR(AND(COUNTIF($A$6:$A$2005,A1151)=1,ISNUMBER(B1151),B1151&gt;=DATE(2020,1,1),B1151&lt;=DATE(2100,12,31),OR(C1151="Online",C1151="Retail",C1151="Wholesale"),D1151&lt;&gt;"",E1151&lt;&gt;"",F1151&lt;&gt;"",ISNUMBER(G1151),G1151&gt;0,G1151=INT(G1151),ISNUMBER(H1151),H1151&gt;=0,H1151=INT(H1151),ISNUMBER(I1151),I1151&gt;=0,I1151=INT(I1151)),FALSE),"OK","Check input"))</f>
        <v>OK</v>
      </c>
    </row>
    <row r="1152" spans="1:13" ht="23" customHeight="1">
      <c r="A1152" s="12" t="s">
        <v>1198</v>
      </c>
      <c r="B1152" s="13">
        <v>46292</v>
      </c>
      <c r="C1152" s="12" t="s">
        <v>23</v>
      </c>
      <c r="D1152" s="12" t="s">
        <v>40</v>
      </c>
      <c r="E1152" s="12" t="s">
        <v>41</v>
      </c>
      <c r="F1152" s="12" t="s">
        <v>26</v>
      </c>
      <c r="G1152" s="14">
        <v>4</v>
      </c>
      <c r="H1152" s="14">
        <v>1200</v>
      </c>
      <c r="I1152" s="14">
        <v>320</v>
      </c>
      <c r="J1152" s="15">
        <f>IF(M1152="OK",G1152*H1152/100,"")</f>
        <v>48.0</v>
      </c>
      <c r="K1152" s="15">
        <f>IF(M1152="OK",G1152*I1152/100,"")</f>
        <v>12.8</v>
      </c>
      <c r="L1152" s="15">
        <f>IF(M1152="OK",J1152-K1152,"")</f>
        <v>35.2</v>
      </c>
      <c r="M1152" s="16" t="str">
        <f>IF(A1152="","",IF(IFERROR(AND(COUNTIF($A$6:$A$2005,A1152)=1,ISNUMBER(B1152),B1152&gt;=DATE(2020,1,1),B1152&lt;=DATE(2100,12,31),OR(C1152="Online",C1152="Retail",C1152="Wholesale"),D1152&lt;&gt;"",E1152&lt;&gt;"",F1152&lt;&gt;"",ISNUMBER(G1152),G1152&gt;0,G1152=INT(G1152),ISNUMBER(H1152),H1152&gt;=0,H1152=INT(H1152),ISNUMBER(I1152),I1152&gt;=0,I1152=INT(I1152)),FALSE),"OK","Check input"))</f>
        <v>OK</v>
      </c>
    </row>
    <row r="1153" spans="1:13" ht="23" customHeight="1">
      <c r="A1153" s="12" t="s">
        <v>1199</v>
      </c>
      <c r="B1153" s="13">
        <v>46293</v>
      </c>
      <c r="C1153" s="12" t="s">
        <v>28</v>
      </c>
      <c r="D1153" s="12" t="s">
        <v>65</v>
      </c>
      <c r="E1153" s="12" t="s">
        <v>66</v>
      </c>
      <c r="F1153" s="12" t="s">
        <v>45</v>
      </c>
      <c r="G1153" s="14">
        <v>3</v>
      </c>
      <c r="H1153" s="14">
        <v>2400</v>
      </c>
      <c r="I1153" s="14">
        <v>980</v>
      </c>
      <c r="J1153" s="15">
        <f>IF(M1153="OK",G1153*H1153/100,"")</f>
        <v>72.0</v>
      </c>
      <c r="K1153" s="15">
        <f>IF(M1153="OK",G1153*I1153/100,"")</f>
        <v>29.4</v>
      </c>
      <c r="L1153" s="15">
        <f>IF(M1153="OK",J1153-K1153,"")</f>
        <v>42.6</v>
      </c>
      <c r="M1153" s="16" t="str">
        <f>IF(A1153="","",IF(IFERROR(AND(COUNTIF($A$6:$A$2005,A1153)=1,ISNUMBER(B1153),B1153&gt;=DATE(2020,1,1),B1153&lt;=DATE(2100,12,31),OR(C1153="Online",C1153="Retail",C1153="Wholesale"),D1153&lt;&gt;"",E1153&lt;&gt;"",F1153&lt;&gt;"",ISNUMBER(G1153),G1153&gt;0,G1153=INT(G1153),ISNUMBER(H1153),H1153&gt;=0,H1153=INT(H1153),ISNUMBER(I1153),I1153&gt;=0,I1153=INT(I1153)),FALSE),"OK","Check input"))</f>
        <v>OK</v>
      </c>
    </row>
    <row r="1154" spans="1:13" ht="23" customHeight="1">
      <c r="A1154" s="12" t="s">
        <v>1200</v>
      </c>
      <c r="B1154" s="13">
        <v>46293</v>
      </c>
      <c r="C1154" s="12" t="s">
        <v>28</v>
      </c>
      <c r="D1154" s="12" t="s">
        <v>33</v>
      </c>
      <c r="E1154" s="12" t="s">
        <v>34</v>
      </c>
      <c r="F1154" s="12" t="s">
        <v>26</v>
      </c>
      <c r="G1154" s="14">
        <v>3</v>
      </c>
      <c r="H1154" s="14">
        <v>2800</v>
      </c>
      <c r="I1154" s="14">
        <v>1100</v>
      </c>
      <c r="J1154" s="15">
        <f>IF(M1154="OK",G1154*H1154/100,"")</f>
        <v>84.0</v>
      </c>
      <c r="K1154" s="15">
        <f>IF(M1154="OK",G1154*I1154/100,"")</f>
        <v>33.0</v>
      </c>
      <c r="L1154" s="15">
        <f>IF(M1154="OK",J1154-K1154,"")</f>
        <v>51.0</v>
      </c>
      <c r="M1154" s="16" t="str">
        <f>IF(A1154="","",IF(IFERROR(AND(COUNTIF($A$6:$A$2005,A1154)=1,ISNUMBER(B1154),B1154&gt;=DATE(2020,1,1),B1154&lt;=DATE(2100,12,31),OR(C1154="Online",C1154="Retail",C1154="Wholesale"),D1154&lt;&gt;"",E1154&lt;&gt;"",F1154&lt;&gt;"",ISNUMBER(G1154),G1154&gt;0,G1154=INT(G1154),ISNUMBER(H1154),H1154&gt;=0,H1154=INT(H1154),ISNUMBER(I1154),I1154&gt;=0,I1154=INT(I1154)),FALSE),"OK","Check input"))</f>
        <v>OK</v>
      </c>
    </row>
    <row r="1155" spans="1:13" ht="23" customHeight="1">
      <c r="A1155" s="12" t="s">
        <v>1201</v>
      </c>
      <c r="B1155" s="13">
        <v>46293</v>
      </c>
      <c r="C1155" s="12" t="s">
        <v>28</v>
      </c>
      <c r="D1155" s="12" t="s">
        <v>29</v>
      </c>
      <c r="E1155" s="12" t="s">
        <v>30</v>
      </c>
      <c r="F1155" s="12" t="s">
        <v>31</v>
      </c>
      <c r="G1155" s="14">
        <v>4</v>
      </c>
      <c r="H1155" s="14">
        <v>3200</v>
      </c>
      <c r="I1155" s="14">
        <v>1350</v>
      </c>
      <c r="J1155" s="15">
        <f>IF(M1155="OK",G1155*H1155/100,"")</f>
        <v>128.0</v>
      </c>
      <c r="K1155" s="15">
        <f>IF(M1155="OK",G1155*I1155/100,"")</f>
        <v>54.0</v>
      </c>
      <c r="L1155" s="15">
        <f>IF(M1155="OK",J1155-K1155,"")</f>
        <v>74.0</v>
      </c>
      <c r="M1155" s="16" t="str">
        <f>IF(A1155="","",IF(IFERROR(AND(COUNTIF($A$6:$A$2005,A1155)=1,ISNUMBER(B1155),B1155&gt;=DATE(2020,1,1),B1155&lt;=DATE(2100,12,31),OR(C1155="Online",C1155="Retail",C1155="Wholesale"),D1155&lt;&gt;"",E1155&lt;&gt;"",F1155&lt;&gt;"",ISNUMBER(G1155),G1155&gt;0,G1155=INT(G1155),ISNUMBER(H1155),H1155&gt;=0,H1155=INT(H1155),ISNUMBER(I1155),I1155&gt;=0,I1155=INT(I1155)),FALSE),"OK","Check input"))</f>
        <v>OK</v>
      </c>
    </row>
    <row r="1156" spans="1:13" ht="23" customHeight="1">
      <c r="A1156" s="12" t="s">
        <v>1202</v>
      </c>
      <c r="B1156" s="13">
        <v>46293</v>
      </c>
      <c r="C1156" s="12" t="s">
        <v>28</v>
      </c>
      <c r="D1156" s="12" t="s">
        <v>43</v>
      </c>
      <c r="E1156" s="12" t="s">
        <v>44</v>
      </c>
      <c r="F1156" s="12" t="s">
        <v>45</v>
      </c>
      <c r="G1156" s="14">
        <v>5</v>
      </c>
      <c r="H1156" s="14">
        <v>2200</v>
      </c>
      <c r="I1156" s="14">
        <v>850</v>
      </c>
      <c r="J1156" s="15">
        <f>IF(M1156="OK",G1156*H1156/100,"")</f>
        <v>110.0</v>
      </c>
      <c r="K1156" s="15">
        <f>IF(M1156="OK",G1156*I1156/100,"")</f>
        <v>42.5</v>
      </c>
      <c r="L1156" s="15">
        <f>IF(M1156="OK",J1156-K1156,"")</f>
        <v>67.5</v>
      </c>
      <c r="M1156" s="16" t="str">
        <f>IF(A1156="","",IF(IFERROR(AND(COUNTIF($A$6:$A$2005,A1156)=1,ISNUMBER(B1156),B1156&gt;=DATE(2020,1,1),B1156&lt;=DATE(2100,12,31),OR(C1156="Online",C1156="Retail",C1156="Wholesale"),D1156&lt;&gt;"",E1156&lt;&gt;"",F1156&lt;&gt;"",ISNUMBER(G1156),G1156&gt;0,G1156=INT(G1156),ISNUMBER(H1156),H1156&gt;=0,H1156=INT(H1156),ISNUMBER(I1156),I1156&gt;=0,I1156=INT(I1156)),FALSE),"OK","Check input"))</f>
        <v>OK</v>
      </c>
    </row>
    <row r="1157" spans="1:13" ht="23" customHeight="1">
      <c r="A1157" s="12" t="s">
        <v>1203</v>
      </c>
      <c r="B1157" s="13">
        <v>46293</v>
      </c>
      <c r="C1157" s="12" t="s">
        <v>50</v>
      </c>
      <c r="D1157" s="12" t="s">
        <v>33</v>
      </c>
      <c r="E1157" s="12" t="s">
        <v>34</v>
      </c>
      <c r="F1157" s="12" t="s">
        <v>26</v>
      </c>
      <c r="G1157" s="14">
        <v>2</v>
      </c>
      <c r="H1157" s="14">
        <v>2800</v>
      </c>
      <c r="I1157" s="14">
        <v>1100</v>
      </c>
      <c r="J1157" s="15">
        <f>IF(M1157="OK",G1157*H1157/100,"")</f>
        <v>56.0</v>
      </c>
      <c r="K1157" s="15">
        <f>IF(M1157="OK",G1157*I1157/100,"")</f>
        <v>22.0</v>
      </c>
      <c r="L1157" s="15">
        <f>IF(M1157="OK",J1157-K1157,"")</f>
        <v>34.0</v>
      </c>
      <c r="M1157" s="16" t="str">
        <f>IF(A1157="","",IF(IFERROR(AND(COUNTIF($A$6:$A$2005,A1157)=1,ISNUMBER(B1157),B1157&gt;=DATE(2020,1,1),B1157&lt;=DATE(2100,12,31),OR(C1157="Online",C1157="Retail",C1157="Wholesale"),D1157&lt;&gt;"",E1157&lt;&gt;"",F1157&lt;&gt;"",ISNUMBER(G1157),G1157&gt;0,G1157=INT(G1157),ISNUMBER(H1157),H1157&gt;=0,H1157=INT(H1157),ISNUMBER(I1157),I1157&gt;=0,I1157=INT(I1157)),FALSE),"OK","Check input"))</f>
        <v>OK</v>
      </c>
    </row>
    <row r="1158" spans="1:13" ht="23" customHeight="1">
      <c r="A1158" s="12" t="s">
        <v>1204</v>
      </c>
      <c r="B1158" s="13">
        <v>46293</v>
      </c>
      <c r="C1158" s="12" t="s">
        <v>28</v>
      </c>
      <c r="D1158" s="12" t="s">
        <v>47</v>
      </c>
      <c r="E1158" s="12" t="s">
        <v>48</v>
      </c>
      <c r="F1158" s="12" t="s">
        <v>45</v>
      </c>
      <c r="G1158" s="14">
        <v>4</v>
      </c>
      <c r="H1158" s="14">
        <v>1400</v>
      </c>
      <c r="I1158" s="14">
        <v>410</v>
      </c>
      <c r="J1158" s="15">
        <f>IF(M1158="OK",G1158*H1158/100,"")</f>
        <v>56.0</v>
      </c>
      <c r="K1158" s="15">
        <f>IF(M1158="OK",G1158*I1158/100,"")</f>
        <v>16.4</v>
      </c>
      <c r="L1158" s="15">
        <f>IF(M1158="OK",J1158-K1158,"")</f>
        <v>39.6</v>
      </c>
      <c r="M1158" s="16" t="str">
        <f>IF(A1158="","",IF(IFERROR(AND(COUNTIF($A$6:$A$2005,A1158)=1,ISNUMBER(B1158),B1158&gt;=DATE(2020,1,1),B1158&lt;=DATE(2100,12,31),OR(C1158="Online",C1158="Retail",C1158="Wholesale"),D1158&lt;&gt;"",E1158&lt;&gt;"",F1158&lt;&gt;"",ISNUMBER(G1158),G1158&gt;0,G1158=INT(G1158),ISNUMBER(H1158),H1158&gt;=0,H1158=INT(H1158),ISNUMBER(I1158),I1158&gt;=0,I1158=INT(I1158)),FALSE),"OK","Check input"))</f>
        <v>OK</v>
      </c>
    </row>
    <row r="1159" spans="1:13" ht="23" customHeight="1">
      <c r="A1159" s="12" t="s">
        <v>1205</v>
      </c>
      <c r="B1159" s="13">
        <v>46293</v>
      </c>
      <c r="C1159" s="12" t="s">
        <v>28</v>
      </c>
      <c r="D1159" s="12" t="s">
        <v>65</v>
      </c>
      <c r="E1159" s="12" t="s">
        <v>66</v>
      </c>
      <c r="F1159" s="12" t="s">
        <v>45</v>
      </c>
      <c r="G1159" s="14">
        <v>4</v>
      </c>
      <c r="H1159" s="14">
        <v>2400</v>
      </c>
      <c r="I1159" s="14">
        <v>980</v>
      </c>
      <c r="J1159" s="15">
        <f>IF(M1159="OK",G1159*H1159/100,"")</f>
        <v>96.0</v>
      </c>
      <c r="K1159" s="15">
        <f>IF(M1159="OK",G1159*I1159/100,"")</f>
        <v>39.2</v>
      </c>
      <c r="L1159" s="15">
        <f>IF(M1159="OK",J1159-K1159,"")</f>
        <v>56.8</v>
      </c>
      <c r="M1159" s="16" t="str">
        <f>IF(A1159="","",IF(IFERROR(AND(COUNTIF($A$6:$A$2005,A1159)=1,ISNUMBER(B1159),B1159&gt;=DATE(2020,1,1),B1159&lt;=DATE(2100,12,31),OR(C1159="Online",C1159="Retail",C1159="Wholesale"),D1159&lt;&gt;"",E1159&lt;&gt;"",F1159&lt;&gt;"",ISNUMBER(G1159),G1159&gt;0,G1159=INT(G1159),ISNUMBER(H1159),H1159&gt;=0,H1159=INT(H1159),ISNUMBER(I1159),I1159&gt;=0,I1159=INT(I1159)),FALSE),"OK","Check input"))</f>
        <v>OK</v>
      </c>
    </row>
    <row r="1160" spans="1:13" ht="23" customHeight="1">
      <c r="A1160" s="12" t="s">
        <v>1206</v>
      </c>
      <c r="B1160" s="13">
        <v>46294</v>
      </c>
      <c r="C1160" s="12" t="s">
        <v>50</v>
      </c>
      <c r="D1160" s="12" t="s">
        <v>47</v>
      </c>
      <c r="E1160" s="12" t="s">
        <v>48</v>
      </c>
      <c r="F1160" s="12" t="s">
        <v>45</v>
      </c>
      <c r="G1160" s="14">
        <v>5</v>
      </c>
      <c r="H1160" s="14">
        <v>1400</v>
      </c>
      <c r="I1160" s="14">
        <v>410</v>
      </c>
      <c r="J1160" s="15">
        <f>IF(M1160="OK",G1160*H1160/100,"")</f>
        <v>70.0</v>
      </c>
      <c r="K1160" s="15">
        <f>IF(M1160="OK",G1160*I1160/100,"")</f>
        <v>20.5</v>
      </c>
      <c r="L1160" s="15">
        <f>IF(M1160="OK",J1160-K1160,"")</f>
        <v>49.5</v>
      </c>
      <c r="M1160" s="16" t="str">
        <f>IF(A1160="","",IF(IFERROR(AND(COUNTIF($A$6:$A$2005,A1160)=1,ISNUMBER(B1160),B1160&gt;=DATE(2020,1,1),B1160&lt;=DATE(2100,12,31),OR(C1160="Online",C1160="Retail",C1160="Wholesale"),D1160&lt;&gt;"",E1160&lt;&gt;"",F1160&lt;&gt;"",ISNUMBER(G1160),G1160&gt;0,G1160=INT(G1160),ISNUMBER(H1160),H1160&gt;=0,H1160=INT(H1160),ISNUMBER(I1160),I1160&gt;=0,I1160=INT(I1160)),FALSE),"OK","Check input"))</f>
        <v>OK</v>
      </c>
    </row>
    <row r="1161" spans="1:13" ht="23" customHeight="1">
      <c r="A1161" s="12" t="s">
        <v>1207</v>
      </c>
      <c r="B1161" s="13">
        <v>46294</v>
      </c>
      <c r="C1161" s="12" t="s">
        <v>23</v>
      </c>
      <c r="D1161" s="12" t="s">
        <v>37</v>
      </c>
      <c r="E1161" s="12" t="s">
        <v>38</v>
      </c>
      <c r="F1161" s="12" t="s">
        <v>31</v>
      </c>
      <c r="G1161" s="14">
        <v>5</v>
      </c>
      <c r="H1161" s="14">
        <v>1800</v>
      </c>
      <c r="I1161" s="14">
        <v>690</v>
      </c>
      <c r="J1161" s="15">
        <f>IF(M1161="OK",G1161*H1161/100,"")</f>
        <v>90.0</v>
      </c>
      <c r="K1161" s="15">
        <f>IF(M1161="OK",G1161*I1161/100,"")</f>
        <v>34.5</v>
      </c>
      <c r="L1161" s="15">
        <f>IF(M1161="OK",J1161-K1161,"")</f>
        <v>55.5</v>
      </c>
      <c r="M1161" s="16" t="str">
        <f>IF(A1161="","",IF(IFERROR(AND(COUNTIF($A$6:$A$2005,A1161)=1,ISNUMBER(B1161),B1161&gt;=DATE(2020,1,1),B1161&lt;=DATE(2100,12,31),OR(C1161="Online",C1161="Retail",C1161="Wholesale"),D1161&lt;&gt;"",E1161&lt;&gt;"",F1161&lt;&gt;"",ISNUMBER(G1161),G1161&gt;0,G1161=INT(G1161),ISNUMBER(H1161),H1161&gt;=0,H1161=INT(H1161),ISNUMBER(I1161),I1161&gt;=0,I1161=INT(I1161)),FALSE),"OK","Check input"))</f>
        <v>OK</v>
      </c>
    </row>
    <row r="1162" spans="1:13" ht="23" customHeight="1">
      <c r="A1162" s="12" t="s">
        <v>1208</v>
      </c>
      <c r="B1162" s="13">
        <v>46294</v>
      </c>
      <c r="C1162" s="12" t="s">
        <v>28</v>
      </c>
      <c r="D1162" s="12" t="s">
        <v>69</v>
      </c>
      <c r="E1162" s="12" t="s">
        <v>70</v>
      </c>
      <c r="F1162" s="12" t="s">
        <v>31</v>
      </c>
      <c r="G1162" s="14">
        <v>2</v>
      </c>
      <c r="H1162" s="14">
        <v>3800</v>
      </c>
      <c r="I1162" s="14">
        <v>1440</v>
      </c>
      <c r="J1162" s="15">
        <f>IF(M1162="OK",G1162*H1162/100,"")</f>
        <v>76.0</v>
      </c>
      <c r="K1162" s="15">
        <f>IF(M1162="OK",G1162*I1162/100,"")</f>
        <v>28.8</v>
      </c>
      <c r="L1162" s="15">
        <f>IF(M1162="OK",J1162-K1162,"")</f>
        <v>47.2</v>
      </c>
      <c r="M1162" s="16" t="str">
        <f>IF(A1162="","",IF(IFERROR(AND(COUNTIF($A$6:$A$2005,A1162)=1,ISNUMBER(B1162),B1162&gt;=DATE(2020,1,1),B1162&lt;=DATE(2100,12,31),OR(C1162="Online",C1162="Retail",C1162="Wholesale"),D1162&lt;&gt;"",E1162&lt;&gt;"",F1162&lt;&gt;"",ISNUMBER(G1162),G1162&gt;0,G1162=INT(G1162),ISNUMBER(H1162),H1162&gt;=0,H1162=INT(H1162),ISNUMBER(I1162),I1162&gt;=0,I1162=INT(I1162)),FALSE),"OK","Check input"))</f>
        <v>OK</v>
      </c>
    </row>
    <row r="1163" spans="1:13" ht="23" customHeight="1">
      <c r="A1163" s="12" t="s">
        <v>1209</v>
      </c>
      <c r="B1163" s="13">
        <v>46294</v>
      </c>
      <c r="C1163" s="12" t="s">
        <v>28</v>
      </c>
      <c r="D1163" s="12" t="s">
        <v>43</v>
      </c>
      <c r="E1163" s="12" t="s">
        <v>44</v>
      </c>
      <c r="F1163" s="12" t="s">
        <v>45</v>
      </c>
      <c r="G1163" s="14">
        <v>3</v>
      </c>
      <c r="H1163" s="14">
        <v>2200</v>
      </c>
      <c r="I1163" s="14">
        <v>850</v>
      </c>
      <c r="J1163" s="15">
        <f>IF(M1163="OK",G1163*H1163/100,"")</f>
        <v>66.0</v>
      </c>
      <c r="K1163" s="15">
        <f>IF(M1163="OK",G1163*I1163/100,"")</f>
        <v>25.5</v>
      </c>
      <c r="L1163" s="15">
        <f>IF(M1163="OK",J1163-K1163,"")</f>
        <v>40.5</v>
      </c>
      <c r="M1163" s="16" t="str">
        <f>IF(A1163="","",IF(IFERROR(AND(COUNTIF($A$6:$A$2005,A1163)=1,ISNUMBER(B1163),B1163&gt;=DATE(2020,1,1),B1163&lt;=DATE(2100,12,31),OR(C1163="Online",C1163="Retail",C1163="Wholesale"),D1163&lt;&gt;"",E1163&lt;&gt;"",F1163&lt;&gt;"",ISNUMBER(G1163),G1163&gt;0,G1163=INT(G1163),ISNUMBER(H1163),H1163&gt;=0,H1163=INT(H1163),ISNUMBER(I1163),I1163&gt;=0,I1163=INT(I1163)),FALSE),"OK","Check input"))</f>
        <v>OK</v>
      </c>
    </row>
    <row r="1164" spans="1:13" ht="23" customHeight="1">
      <c r="A1164" s="12" t="s">
        <v>1210</v>
      </c>
      <c r="B1164" s="13">
        <v>46294</v>
      </c>
      <c r="C1164" s="12" t="s">
        <v>28</v>
      </c>
      <c r="D1164" s="12" t="s">
        <v>43</v>
      </c>
      <c r="E1164" s="12" t="s">
        <v>44</v>
      </c>
      <c r="F1164" s="12" t="s">
        <v>45</v>
      </c>
      <c r="G1164" s="14">
        <v>3</v>
      </c>
      <c r="H1164" s="14">
        <v>2200</v>
      </c>
      <c r="I1164" s="14">
        <v>850</v>
      </c>
      <c r="J1164" s="15">
        <f>IF(M1164="OK",G1164*H1164/100,"")</f>
        <v>66.0</v>
      </c>
      <c r="K1164" s="15">
        <f>IF(M1164="OK",G1164*I1164/100,"")</f>
        <v>25.5</v>
      </c>
      <c r="L1164" s="15">
        <f>IF(M1164="OK",J1164-K1164,"")</f>
        <v>40.5</v>
      </c>
      <c r="M1164" s="16" t="str">
        <f>IF(A1164="","",IF(IFERROR(AND(COUNTIF($A$6:$A$2005,A1164)=1,ISNUMBER(B1164),B1164&gt;=DATE(2020,1,1),B1164&lt;=DATE(2100,12,31),OR(C1164="Online",C1164="Retail",C1164="Wholesale"),D1164&lt;&gt;"",E1164&lt;&gt;"",F1164&lt;&gt;"",ISNUMBER(G1164),G1164&gt;0,G1164=INT(G1164),ISNUMBER(H1164),H1164&gt;=0,H1164=INT(H1164),ISNUMBER(I1164),I1164&gt;=0,I1164=INT(I1164)),FALSE),"OK","Check input"))</f>
        <v>OK</v>
      </c>
    </row>
    <row r="1165" spans="1:13" ht="23" customHeight="1">
      <c r="A1165" s="12" t="s">
        <v>1211</v>
      </c>
      <c r="B1165" s="13">
        <v>46294</v>
      </c>
      <c r="C1165" s="12" t="s">
        <v>28</v>
      </c>
      <c r="D1165" s="12" t="s">
        <v>75</v>
      </c>
      <c r="E1165" s="12" t="s">
        <v>76</v>
      </c>
      <c r="F1165" s="12" t="s">
        <v>31</v>
      </c>
      <c r="G1165" s="14">
        <v>1</v>
      </c>
      <c r="H1165" s="14">
        <v>4600</v>
      </c>
      <c r="I1165" s="14">
        <v>1920</v>
      </c>
      <c r="J1165" s="15">
        <f>IF(M1165="OK",G1165*H1165/100,"")</f>
        <v>46.0</v>
      </c>
      <c r="K1165" s="15">
        <f>IF(M1165="OK",G1165*I1165/100,"")</f>
        <v>19.2</v>
      </c>
      <c r="L1165" s="15">
        <f>IF(M1165="OK",J1165-K1165,"")</f>
        <v>26.8</v>
      </c>
      <c r="M1165" s="16" t="str">
        <f>IF(A1165="","",IF(IFERROR(AND(COUNTIF($A$6:$A$2005,A1165)=1,ISNUMBER(B1165),B1165&gt;=DATE(2020,1,1),B1165&lt;=DATE(2100,12,31),OR(C1165="Online",C1165="Retail",C1165="Wholesale"),D1165&lt;&gt;"",E1165&lt;&gt;"",F1165&lt;&gt;"",ISNUMBER(G1165),G1165&gt;0,G1165=INT(G1165),ISNUMBER(H1165),H1165&gt;=0,H1165=INT(H1165),ISNUMBER(I1165),I1165&gt;=0,I1165=INT(I1165)),FALSE),"OK","Check input"))</f>
        <v>OK</v>
      </c>
    </row>
    <row r="1166" spans="1:13" ht="23" customHeight="1">
      <c r="A1166" s="12" t="s">
        <v>1212</v>
      </c>
      <c r="B1166" s="13">
        <v>46294</v>
      </c>
      <c r="C1166" s="12" t="s">
        <v>28</v>
      </c>
      <c r="D1166" s="12" t="s">
        <v>29</v>
      </c>
      <c r="E1166" s="12" t="s">
        <v>30</v>
      </c>
      <c r="F1166" s="12" t="s">
        <v>31</v>
      </c>
      <c r="G1166" s="14">
        <v>1</v>
      </c>
      <c r="H1166" s="14">
        <v>3200</v>
      </c>
      <c r="I1166" s="14">
        <v>1350</v>
      </c>
      <c r="J1166" s="15">
        <f>IF(M1166="OK",G1166*H1166/100,"")</f>
        <v>32.0</v>
      </c>
      <c r="K1166" s="15">
        <f>IF(M1166="OK",G1166*I1166/100,"")</f>
        <v>13.5</v>
      </c>
      <c r="L1166" s="15">
        <f>IF(M1166="OK",J1166-K1166,"")</f>
        <v>18.5</v>
      </c>
      <c r="M1166" s="16" t="str">
        <f>IF(A1166="","",IF(IFERROR(AND(COUNTIF($A$6:$A$2005,A1166)=1,ISNUMBER(B1166),B1166&gt;=DATE(2020,1,1),B1166&lt;=DATE(2100,12,31),OR(C1166="Online",C1166="Retail",C1166="Wholesale"),D1166&lt;&gt;"",E1166&lt;&gt;"",F1166&lt;&gt;"",ISNUMBER(G1166),G1166&gt;0,G1166=INT(G1166),ISNUMBER(H1166),H1166&gt;=0,H1166=INT(H1166),ISNUMBER(I1166),I1166&gt;=0,I1166=INT(I1166)),FALSE),"OK","Check input"))</f>
        <v>OK</v>
      </c>
    </row>
    <row r="1167" spans="1:13" ht="23" customHeight="1">
      <c r="A1167" s="12" t="s">
        <v>1213</v>
      </c>
      <c r="B1167" s="13">
        <v>46295</v>
      </c>
      <c r="C1167" s="12" t="s">
        <v>28</v>
      </c>
      <c r="D1167" s="12" t="s">
        <v>56</v>
      </c>
      <c r="E1167" s="12" t="s">
        <v>57</v>
      </c>
      <c r="F1167" s="12" t="s">
        <v>26</v>
      </c>
      <c r="G1167" s="14">
        <v>5</v>
      </c>
      <c r="H1167" s="14">
        <v>2000</v>
      </c>
      <c r="I1167" s="14">
        <v>730</v>
      </c>
      <c r="J1167" s="15">
        <f>IF(M1167="OK",G1167*H1167/100,"")</f>
        <v>100.0</v>
      </c>
      <c r="K1167" s="15">
        <f>IF(M1167="OK",G1167*I1167/100,"")</f>
        <v>36.5</v>
      </c>
      <c r="L1167" s="15">
        <f>IF(M1167="OK",J1167-K1167,"")</f>
        <v>63.5</v>
      </c>
      <c r="M1167" s="16" t="str">
        <f>IF(A1167="","",IF(IFERROR(AND(COUNTIF($A$6:$A$2005,A1167)=1,ISNUMBER(B1167),B1167&gt;=DATE(2020,1,1),B1167&lt;=DATE(2100,12,31),OR(C1167="Online",C1167="Retail",C1167="Wholesale"),D1167&lt;&gt;"",E1167&lt;&gt;"",F1167&lt;&gt;"",ISNUMBER(G1167),G1167&gt;0,G1167=INT(G1167),ISNUMBER(H1167),H1167&gt;=0,H1167=INT(H1167),ISNUMBER(I1167),I1167&gt;=0,I1167=INT(I1167)),FALSE),"OK","Check input"))</f>
        <v>OK</v>
      </c>
    </row>
    <row r="1168" spans="1:13" ht="23" customHeight="1">
      <c r="A1168" s="12" t="s">
        <v>1214</v>
      </c>
      <c r="B1168" s="13">
        <v>46295</v>
      </c>
      <c r="C1168" s="12" t="s">
        <v>28</v>
      </c>
      <c r="D1168" s="12" t="s">
        <v>24</v>
      </c>
      <c r="E1168" s="12" t="s">
        <v>25</v>
      </c>
      <c r="F1168" s="12" t="s">
        <v>26</v>
      </c>
      <c r="G1168" s="14">
        <v>3</v>
      </c>
      <c r="H1168" s="14">
        <v>4200</v>
      </c>
      <c r="I1168" s="14">
        <v>1780</v>
      </c>
      <c r="J1168" s="15">
        <f>IF(M1168="OK",G1168*H1168/100,"")</f>
        <v>126.0</v>
      </c>
      <c r="K1168" s="15">
        <f>IF(M1168="OK",G1168*I1168/100,"")</f>
        <v>53.4</v>
      </c>
      <c r="L1168" s="15">
        <f>IF(M1168="OK",J1168-K1168,"")</f>
        <v>72.6</v>
      </c>
      <c r="M1168" s="16" t="str">
        <f>IF(A1168="","",IF(IFERROR(AND(COUNTIF($A$6:$A$2005,A1168)=1,ISNUMBER(B1168),B1168&gt;=DATE(2020,1,1),B1168&lt;=DATE(2100,12,31),OR(C1168="Online",C1168="Retail",C1168="Wholesale"),D1168&lt;&gt;"",E1168&lt;&gt;"",F1168&lt;&gt;"",ISNUMBER(G1168),G1168&gt;0,G1168=INT(G1168),ISNUMBER(H1168),H1168&gt;=0,H1168=INT(H1168),ISNUMBER(I1168),I1168&gt;=0,I1168=INT(I1168)),FALSE),"OK","Check input"))</f>
        <v>OK</v>
      </c>
    </row>
    <row r="1169" spans="1:13" ht="23" customHeight="1">
      <c r="A1169" s="12" t="s">
        <v>1215</v>
      </c>
      <c r="B1169" s="13">
        <v>46295</v>
      </c>
      <c r="C1169" s="12" t="s">
        <v>28</v>
      </c>
      <c r="D1169" s="12" t="s">
        <v>75</v>
      </c>
      <c r="E1169" s="12" t="s">
        <v>76</v>
      </c>
      <c r="F1169" s="12" t="s">
        <v>31</v>
      </c>
      <c r="G1169" s="14">
        <v>2</v>
      </c>
      <c r="H1169" s="14">
        <v>4600</v>
      </c>
      <c r="I1169" s="14">
        <v>1920</v>
      </c>
      <c r="J1169" s="15">
        <f>IF(M1169="OK",G1169*H1169/100,"")</f>
        <v>92.0</v>
      </c>
      <c r="K1169" s="15">
        <f>IF(M1169="OK",G1169*I1169/100,"")</f>
        <v>38.4</v>
      </c>
      <c r="L1169" s="15">
        <f>IF(M1169="OK",J1169-K1169,"")</f>
        <v>53.6</v>
      </c>
      <c r="M1169" s="16" t="str">
        <f>IF(A1169="","",IF(IFERROR(AND(COUNTIF($A$6:$A$2005,A1169)=1,ISNUMBER(B1169),B1169&gt;=DATE(2020,1,1),B1169&lt;=DATE(2100,12,31),OR(C1169="Online",C1169="Retail",C1169="Wholesale"),D1169&lt;&gt;"",E1169&lt;&gt;"",F1169&lt;&gt;"",ISNUMBER(G1169),G1169&gt;0,G1169=INT(G1169),ISNUMBER(H1169),H1169&gt;=0,H1169=INT(H1169),ISNUMBER(I1169),I1169&gt;=0,I1169=INT(I1169)),FALSE),"OK","Check input"))</f>
        <v>OK</v>
      </c>
    </row>
    <row r="1170" spans="1:13" ht="23" customHeight="1">
      <c r="A1170" s="12" t="s">
        <v>1216</v>
      </c>
      <c r="B1170" s="13">
        <v>46295</v>
      </c>
      <c r="C1170" s="12" t="s">
        <v>23</v>
      </c>
      <c r="D1170" s="12" t="s">
        <v>43</v>
      </c>
      <c r="E1170" s="12" t="s">
        <v>44</v>
      </c>
      <c r="F1170" s="12" t="s">
        <v>45</v>
      </c>
      <c r="G1170" s="14">
        <v>2</v>
      </c>
      <c r="H1170" s="14">
        <v>2200</v>
      </c>
      <c r="I1170" s="14">
        <v>850</v>
      </c>
      <c r="J1170" s="15">
        <f>IF(M1170="OK",G1170*H1170/100,"")</f>
        <v>44.0</v>
      </c>
      <c r="K1170" s="15">
        <f>IF(M1170="OK",G1170*I1170/100,"")</f>
        <v>17.0</v>
      </c>
      <c r="L1170" s="15">
        <f>IF(M1170="OK",J1170-K1170,"")</f>
        <v>27.0</v>
      </c>
      <c r="M1170" s="16" t="str">
        <f>IF(A1170="","",IF(IFERROR(AND(COUNTIF($A$6:$A$2005,A1170)=1,ISNUMBER(B1170),B1170&gt;=DATE(2020,1,1),B1170&lt;=DATE(2100,12,31),OR(C1170="Online",C1170="Retail",C1170="Wholesale"),D1170&lt;&gt;"",E1170&lt;&gt;"",F1170&lt;&gt;"",ISNUMBER(G1170),G1170&gt;0,G1170=INT(G1170),ISNUMBER(H1170),H1170&gt;=0,H1170=INT(H1170),ISNUMBER(I1170),I1170&gt;=0,I1170=INT(I1170)),FALSE),"OK","Check input"))</f>
        <v>OK</v>
      </c>
    </row>
    <row r="1171" spans="1:13" ht="23" customHeight="1">
      <c r="A1171" s="12" t="s">
        <v>1217</v>
      </c>
      <c r="B1171" s="13">
        <v>46295</v>
      </c>
      <c r="C1171" s="12" t="s">
        <v>28</v>
      </c>
      <c r="D1171" s="12" t="s">
        <v>29</v>
      </c>
      <c r="E1171" s="12" t="s">
        <v>30</v>
      </c>
      <c r="F1171" s="12" t="s">
        <v>31</v>
      </c>
      <c r="G1171" s="14">
        <v>3</v>
      </c>
      <c r="H1171" s="14">
        <v>3200</v>
      </c>
      <c r="I1171" s="14">
        <v>1350</v>
      </c>
      <c r="J1171" s="15">
        <f>IF(M1171="OK",G1171*H1171/100,"")</f>
        <v>96.0</v>
      </c>
      <c r="K1171" s="15">
        <f>IF(M1171="OK",G1171*I1171/100,"")</f>
        <v>40.5</v>
      </c>
      <c r="L1171" s="15">
        <f>IF(M1171="OK",J1171-K1171,"")</f>
        <v>55.5</v>
      </c>
      <c r="M1171" s="16" t="str">
        <f>IF(A1171="","",IF(IFERROR(AND(COUNTIF($A$6:$A$2005,A1171)=1,ISNUMBER(B1171),B1171&gt;=DATE(2020,1,1),B1171&lt;=DATE(2100,12,31),OR(C1171="Online",C1171="Retail",C1171="Wholesale"),D1171&lt;&gt;"",E1171&lt;&gt;"",F1171&lt;&gt;"",ISNUMBER(G1171),G1171&gt;0,G1171=INT(G1171),ISNUMBER(H1171),H1171&gt;=0,H1171=INT(H1171),ISNUMBER(I1171),I1171&gt;=0,I1171=INT(I1171)),FALSE),"OK","Check input"))</f>
        <v>OK</v>
      </c>
    </row>
    <row r="1172" spans="1:13" ht="23" customHeight="1">
      <c r="A1172" s="12" t="s">
        <v>1218</v>
      </c>
      <c r="B1172" s="13">
        <v>46295</v>
      </c>
      <c r="C1172" s="12" t="s">
        <v>23</v>
      </c>
      <c r="D1172" s="12" t="s">
        <v>40</v>
      </c>
      <c r="E1172" s="12" t="s">
        <v>41</v>
      </c>
      <c r="F1172" s="12" t="s">
        <v>26</v>
      </c>
      <c r="G1172" s="14">
        <v>3</v>
      </c>
      <c r="H1172" s="14">
        <v>1200</v>
      </c>
      <c r="I1172" s="14">
        <v>320</v>
      </c>
      <c r="J1172" s="15">
        <f>IF(M1172="OK",G1172*H1172/100,"")</f>
        <v>36.0</v>
      </c>
      <c r="K1172" s="15">
        <f>IF(M1172="OK",G1172*I1172/100,"")</f>
        <v>9.6</v>
      </c>
      <c r="L1172" s="15">
        <f>IF(M1172="OK",J1172-K1172,"")</f>
        <v>26.4</v>
      </c>
      <c r="M1172" s="16" t="str">
        <f>IF(A1172="","",IF(IFERROR(AND(COUNTIF($A$6:$A$2005,A1172)=1,ISNUMBER(B1172),B1172&gt;=DATE(2020,1,1),B1172&lt;=DATE(2100,12,31),OR(C1172="Online",C1172="Retail",C1172="Wholesale"),D1172&lt;&gt;"",E1172&lt;&gt;"",F1172&lt;&gt;"",ISNUMBER(G1172),G1172&gt;0,G1172=INT(G1172),ISNUMBER(H1172),H1172&gt;=0,H1172=INT(H1172),ISNUMBER(I1172),I1172&gt;=0,I1172=INT(I1172)),FALSE),"OK","Check input"))</f>
        <v>OK</v>
      </c>
    </row>
    <row r="1173" spans="1:13" ht="23" customHeight="1">
      <c r="A1173" s="12" t="s">
        <v>1219</v>
      </c>
      <c r="B1173" s="13">
        <v>46295</v>
      </c>
      <c r="C1173" s="12" t="s">
        <v>23</v>
      </c>
      <c r="D1173" s="12" t="s">
        <v>51</v>
      </c>
      <c r="E1173" s="12" t="s">
        <v>52</v>
      </c>
      <c r="F1173" s="12" t="s">
        <v>45</v>
      </c>
      <c r="G1173" s="14">
        <v>4</v>
      </c>
      <c r="H1173" s="14">
        <v>1600</v>
      </c>
      <c r="I1173" s="14">
        <v>520</v>
      </c>
      <c r="J1173" s="15">
        <f>IF(M1173="OK",G1173*H1173/100,"")</f>
        <v>64.0</v>
      </c>
      <c r="K1173" s="15">
        <f>IF(M1173="OK",G1173*I1173/100,"")</f>
        <v>20.8</v>
      </c>
      <c r="L1173" s="15">
        <f>IF(M1173="OK",J1173-K1173,"")</f>
        <v>43.2</v>
      </c>
      <c r="M1173" s="16" t="str">
        <f>IF(A1173="","",IF(IFERROR(AND(COUNTIF($A$6:$A$2005,A1173)=1,ISNUMBER(B1173),B1173&gt;=DATE(2020,1,1),B1173&lt;=DATE(2100,12,31),OR(C1173="Online",C1173="Retail",C1173="Wholesale"),D1173&lt;&gt;"",E1173&lt;&gt;"",F1173&lt;&gt;"",ISNUMBER(G1173),G1173&gt;0,G1173=INT(G1173),ISNUMBER(H1173),H1173&gt;=0,H1173=INT(H1173),ISNUMBER(I1173),I1173&gt;=0,I1173=INT(I1173)),FALSE),"OK","Check input"))</f>
        <v>OK</v>
      </c>
    </row>
    <row r="1174" spans="1:13" ht="23" customHeight="1">
      <c r="A1174" s="12" t="s">
        <v>1220</v>
      </c>
      <c r="B1174" s="13">
        <v>46295</v>
      </c>
      <c r="C1174" s="12" t="s">
        <v>28</v>
      </c>
      <c r="D1174" s="12" t="s">
        <v>43</v>
      </c>
      <c r="E1174" s="12" t="s">
        <v>44</v>
      </c>
      <c r="F1174" s="12" t="s">
        <v>45</v>
      </c>
      <c r="G1174" s="14">
        <v>5</v>
      </c>
      <c r="H1174" s="14">
        <v>2200</v>
      </c>
      <c r="I1174" s="14">
        <v>850</v>
      </c>
      <c r="J1174" s="15">
        <f>IF(M1174="OK",G1174*H1174/100,"")</f>
        <v>110.0</v>
      </c>
      <c r="K1174" s="15">
        <f>IF(M1174="OK",G1174*I1174/100,"")</f>
        <v>42.5</v>
      </c>
      <c r="L1174" s="15">
        <f>IF(M1174="OK",J1174-K1174,"")</f>
        <v>67.5</v>
      </c>
      <c r="M1174" s="16" t="str">
        <f>IF(A1174="","",IF(IFERROR(AND(COUNTIF($A$6:$A$2005,A1174)=1,ISNUMBER(B1174),B1174&gt;=DATE(2020,1,1),B1174&lt;=DATE(2100,12,31),OR(C1174="Online",C1174="Retail",C1174="Wholesale"),D1174&lt;&gt;"",E1174&lt;&gt;"",F1174&lt;&gt;"",ISNUMBER(G1174),G1174&gt;0,G1174=INT(G1174),ISNUMBER(H1174),H1174&gt;=0,H1174=INT(H1174),ISNUMBER(I1174),I1174&gt;=0,I1174=INT(I1174)),FALSE),"OK","Check input"))</f>
        <v>OK</v>
      </c>
    </row>
    <row r="1175" spans="1:13" ht="23" customHeight="1">
      <c r="A1175" s="12" t="s">
        <v>1221</v>
      </c>
      <c r="B1175" s="13">
        <v>46295</v>
      </c>
      <c r="C1175" s="12" t="s">
        <v>28</v>
      </c>
      <c r="D1175" s="12" t="s">
        <v>24</v>
      </c>
      <c r="E1175" s="12" t="s">
        <v>25</v>
      </c>
      <c r="F1175" s="12" t="s">
        <v>26</v>
      </c>
      <c r="G1175" s="14">
        <v>3</v>
      </c>
      <c r="H1175" s="14">
        <v>4200</v>
      </c>
      <c r="I1175" s="14">
        <v>1780</v>
      </c>
      <c r="J1175" s="15">
        <f>IF(M1175="OK",G1175*H1175/100,"")</f>
        <v>126.0</v>
      </c>
      <c r="K1175" s="15">
        <f>IF(M1175="OK",G1175*I1175/100,"")</f>
        <v>53.4</v>
      </c>
      <c r="L1175" s="15">
        <f>IF(M1175="OK",J1175-K1175,"")</f>
        <v>72.6</v>
      </c>
      <c r="M1175" s="16" t="str">
        <f>IF(A1175="","",IF(IFERROR(AND(COUNTIF($A$6:$A$2005,A1175)=1,ISNUMBER(B1175),B1175&gt;=DATE(2020,1,1),B1175&lt;=DATE(2100,12,31),OR(C1175="Online",C1175="Retail",C1175="Wholesale"),D1175&lt;&gt;"",E1175&lt;&gt;"",F1175&lt;&gt;"",ISNUMBER(G1175),G1175&gt;0,G1175=INT(G1175),ISNUMBER(H1175),H1175&gt;=0,H1175=INT(H1175),ISNUMBER(I1175),I1175&gt;=0,I1175=INT(I1175)),FALSE),"OK","Check input"))</f>
        <v>OK</v>
      </c>
    </row>
    <row r="1176" spans="1:13" ht="23" customHeight="1">
      <c r="A1176" s="12"/>
      <c r="B1176" s="13"/>
      <c r="C1176" s="12"/>
      <c r="D1176" s="12"/>
      <c r="E1176" s="12"/>
      <c r="F1176" s="12"/>
      <c r="G1176" s="14"/>
      <c r="H1176" s="14"/>
      <c r="I1176" s="14"/>
      <c r="J1176" s="15">
        <f>IF(M1176="OK",G1176*H1176/100,"")</f>
        <v/>
      </c>
      <c r="K1176" s="15">
        <f>IF(M1176="OK",G1176*I1176/100,"")</f>
        <v/>
      </c>
      <c r="L1176" s="15">
        <f>IF(M1176="OK",J1176-K1176,"")</f>
        <v/>
      </c>
      <c r="M1176" s="16">
        <f>IF(A1176="","",IF(IFERROR(AND(COUNTIF($A$6:$A$2005,A1176)=1,ISNUMBER(B1176),B1176&gt;=DATE(2020,1,1),B1176&lt;=DATE(2100,12,31),OR(C1176="Online",C1176="Retail",C1176="Wholesale"),D1176&lt;&gt;"",E1176&lt;&gt;"",F1176&lt;&gt;"",ISNUMBER(G1176),G1176&gt;0,G1176=INT(G1176),ISNUMBER(H1176),H1176&gt;=0,H1176=INT(H1176),ISNUMBER(I1176),I1176&gt;=0,I1176=INT(I1176)),FALSE),"OK","Check input"))</f>
        <v/>
      </c>
    </row>
    <row r="1177" spans="1:13" ht="23" customHeight="1">
      <c r="A1177" s="12"/>
      <c r="B1177" s="13"/>
      <c r="C1177" s="12"/>
      <c r="D1177" s="12"/>
      <c r="E1177" s="12"/>
      <c r="F1177" s="12"/>
      <c r="G1177" s="14"/>
      <c r="H1177" s="14"/>
      <c r="I1177" s="14"/>
      <c r="J1177" s="15">
        <f>IF(M1177="OK",G1177*H1177/100,"")</f>
        <v/>
      </c>
      <c r="K1177" s="15">
        <f>IF(M1177="OK",G1177*I1177/100,"")</f>
        <v/>
      </c>
      <c r="L1177" s="15">
        <f>IF(M1177="OK",J1177-K1177,"")</f>
        <v/>
      </c>
      <c r="M1177" s="16">
        <f>IF(A1177="","",IF(IFERROR(AND(COUNTIF($A$6:$A$2005,A1177)=1,ISNUMBER(B1177),B1177&gt;=DATE(2020,1,1),B1177&lt;=DATE(2100,12,31),OR(C1177="Online",C1177="Retail",C1177="Wholesale"),D1177&lt;&gt;"",E1177&lt;&gt;"",F1177&lt;&gt;"",ISNUMBER(G1177),G1177&gt;0,G1177=INT(G1177),ISNUMBER(H1177),H1177&gt;=0,H1177=INT(H1177),ISNUMBER(I1177),I1177&gt;=0,I1177=INT(I1177)),FALSE),"OK","Check input"))</f>
        <v/>
      </c>
    </row>
    <row r="1178" spans="1:13" ht="23" customHeight="1">
      <c r="A1178" s="12"/>
      <c r="B1178" s="13"/>
      <c r="C1178" s="12"/>
      <c r="D1178" s="12"/>
      <c r="E1178" s="12"/>
      <c r="F1178" s="12"/>
      <c r="G1178" s="14"/>
      <c r="H1178" s="14"/>
      <c r="I1178" s="14"/>
      <c r="J1178" s="15">
        <f>IF(M1178="OK",G1178*H1178/100,"")</f>
        <v/>
      </c>
      <c r="K1178" s="15">
        <f>IF(M1178="OK",G1178*I1178/100,"")</f>
        <v/>
      </c>
      <c r="L1178" s="15">
        <f>IF(M1178="OK",J1178-K1178,"")</f>
        <v/>
      </c>
      <c r="M1178" s="16">
        <f>IF(A1178="","",IF(IFERROR(AND(COUNTIF($A$6:$A$2005,A1178)=1,ISNUMBER(B1178),B1178&gt;=DATE(2020,1,1),B1178&lt;=DATE(2100,12,31),OR(C1178="Online",C1178="Retail",C1178="Wholesale"),D1178&lt;&gt;"",E1178&lt;&gt;"",F1178&lt;&gt;"",ISNUMBER(G1178),G1178&gt;0,G1178=INT(G1178),ISNUMBER(H1178),H1178&gt;=0,H1178=INT(H1178),ISNUMBER(I1178),I1178&gt;=0,I1178=INT(I1178)),FALSE),"OK","Check input"))</f>
        <v/>
      </c>
    </row>
    <row r="1179" spans="1:13" ht="23" customHeight="1">
      <c r="A1179" s="12"/>
      <c r="B1179" s="13"/>
      <c r="C1179" s="12"/>
      <c r="D1179" s="12"/>
      <c r="E1179" s="12"/>
      <c r="F1179" s="12"/>
      <c r="G1179" s="14"/>
      <c r="H1179" s="14"/>
      <c r="I1179" s="14"/>
      <c r="J1179" s="15">
        <f>IF(M1179="OK",G1179*H1179/100,"")</f>
        <v/>
      </c>
      <c r="K1179" s="15">
        <f>IF(M1179="OK",G1179*I1179/100,"")</f>
        <v/>
      </c>
      <c r="L1179" s="15">
        <f>IF(M1179="OK",J1179-K1179,"")</f>
        <v/>
      </c>
      <c r="M1179" s="16">
        <f>IF(A1179="","",IF(IFERROR(AND(COUNTIF($A$6:$A$2005,A1179)=1,ISNUMBER(B1179),B1179&gt;=DATE(2020,1,1),B1179&lt;=DATE(2100,12,31),OR(C1179="Online",C1179="Retail",C1179="Wholesale"),D1179&lt;&gt;"",E1179&lt;&gt;"",F1179&lt;&gt;"",ISNUMBER(G1179),G1179&gt;0,G1179=INT(G1179),ISNUMBER(H1179),H1179&gt;=0,H1179=INT(H1179),ISNUMBER(I1179),I1179&gt;=0,I1179=INT(I1179)),FALSE),"OK","Check input"))</f>
        <v/>
      </c>
    </row>
    <row r="1180" spans="1:13" ht="23" customHeight="1">
      <c r="A1180" s="12"/>
      <c r="B1180" s="13"/>
      <c r="C1180" s="12"/>
      <c r="D1180" s="12"/>
      <c r="E1180" s="12"/>
      <c r="F1180" s="12"/>
      <c r="G1180" s="14"/>
      <c r="H1180" s="14"/>
      <c r="I1180" s="14"/>
      <c r="J1180" s="15">
        <f>IF(M1180="OK",G1180*H1180/100,"")</f>
        <v/>
      </c>
      <c r="K1180" s="15">
        <f>IF(M1180="OK",G1180*I1180/100,"")</f>
        <v/>
      </c>
      <c r="L1180" s="15">
        <f>IF(M1180="OK",J1180-K1180,"")</f>
        <v/>
      </c>
      <c r="M1180" s="16">
        <f>IF(A1180="","",IF(IFERROR(AND(COUNTIF($A$6:$A$2005,A1180)=1,ISNUMBER(B1180),B1180&gt;=DATE(2020,1,1),B1180&lt;=DATE(2100,12,31),OR(C1180="Online",C1180="Retail",C1180="Wholesale"),D1180&lt;&gt;"",E1180&lt;&gt;"",F1180&lt;&gt;"",ISNUMBER(G1180),G1180&gt;0,G1180=INT(G1180),ISNUMBER(H1180),H1180&gt;=0,H1180=INT(H1180),ISNUMBER(I1180),I1180&gt;=0,I1180=INT(I1180)),FALSE),"OK","Check input"))</f>
        <v/>
      </c>
    </row>
    <row r="1181" spans="1:13" ht="23" customHeight="1">
      <c r="A1181" s="12"/>
      <c r="B1181" s="13"/>
      <c r="C1181" s="12"/>
      <c r="D1181" s="12"/>
      <c r="E1181" s="12"/>
      <c r="F1181" s="12"/>
      <c r="G1181" s="14"/>
      <c r="H1181" s="14"/>
      <c r="I1181" s="14"/>
      <c r="J1181" s="15">
        <f>IF(M1181="OK",G1181*H1181/100,"")</f>
        <v/>
      </c>
      <c r="K1181" s="15">
        <f>IF(M1181="OK",G1181*I1181/100,"")</f>
        <v/>
      </c>
      <c r="L1181" s="15">
        <f>IF(M1181="OK",J1181-K1181,"")</f>
        <v/>
      </c>
      <c r="M1181" s="16">
        <f>IF(A1181="","",IF(IFERROR(AND(COUNTIF($A$6:$A$2005,A1181)=1,ISNUMBER(B1181),B1181&gt;=DATE(2020,1,1),B1181&lt;=DATE(2100,12,31),OR(C1181="Online",C1181="Retail",C1181="Wholesale"),D1181&lt;&gt;"",E1181&lt;&gt;"",F1181&lt;&gt;"",ISNUMBER(G1181),G1181&gt;0,G1181=INT(G1181),ISNUMBER(H1181),H1181&gt;=0,H1181=INT(H1181),ISNUMBER(I1181),I1181&gt;=0,I1181=INT(I1181)),FALSE),"OK","Check input"))</f>
        <v/>
      </c>
    </row>
    <row r="1182" spans="1:13" ht="23" customHeight="1">
      <c r="A1182" s="12"/>
      <c r="B1182" s="13"/>
      <c r="C1182" s="12"/>
      <c r="D1182" s="12"/>
      <c r="E1182" s="12"/>
      <c r="F1182" s="12"/>
      <c r="G1182" s="14"/>
      <c r="H1182" s="14"/>
      <c r="I1182" s="14"/>
      <c r="J1182" s="15">
        <f>IF(M1182="OK",G1182*H1182/100,"")</f>
        <v/>
      </c>
      <c r="K1182" s="15">
        <f>IF(M1182="OK",G1182*I1182/100,"")</f>
        <v/>
      </c>
      <c r="L1182" s="15">
        <f>IF(M1182="OK",J1182-K1182,"")</f>
        <v/>
      </c>
      <c r="M1182" s="16">
        <f>IF(A1182="","",IF(IFERROR(AND(COUNTIF($A$6:$A$2005,A1182)=1,ISNUMBER(B1182),B1182&gt;=DATE(2020,1,1),B1182&lt;=DATE(2100,12,31),OR(C1182="Online",C1182="Retail",C1182="Wholesale"),D1182&lt;&gt;"",E1182&lt;&gt;"",F1182&lt;&gt;"",ISNUMBER(G1182),G1182&gt;0,G1182=INT(G1182),ISNUMBER(H1182),H1182&gt;=0,H1182=INT(H1182),ISNUMBER(I1182),I1182&gt;=0,I1182=INT(I1182)),FALSE),"OK","Check input"))</f>
        <v/>
      </c>
    </row>
    <row r="1183" spans="1:13" ht="23" customHeight="1">
      <c r="A1183" s="12"/>
      <c r="B1183" s="13"/>
      <c r="C1183" s="12"/>
      <c r="D1183" s="12"/>
      <c r="E1183" s="12"/>
      <c r="F1183" s="12"/>
      <c r="G1183" s="14"/>
      <c r="H1183" s="14"/>
      <c r="I1183" s="14"/>
      <c r="J1183" s="15">
        <f>IF(M1183="OK",G1183*H1183/100,"")</f>
        <v/>
      </c>
      <c r="K1183" s="15">
        <f>IF(M1183="OK",G1183*I1183/100,"")</f>
        <v/>
      </c>
      <c r="L1183" s="15">
        <f>IF(M1183="OK",J1183-K1183,"")</f>
        <v/>
      </c>
      <c r="M1183" s="16">
        <f>IF(A1183="","",IF(IFERROR(AND(COUNTIF($A$6:$A$2005,A1183)=1,ISNUMBER(B1183),B1183&gt;=DATE(2020,1,1),B1183&lt;=DATE(2100,12,31),OR(C1183="Online",C1183="Retail",C1183="Wholesale"),D1183&lt;&gt;"",E1183&lt;&gt;"",F1183&lt;&gt;"",ISNUMBER(G1183),G1183&gt;0,G1183=INT(G1183),ISNUMBER(H1183),H1183&gt;=0,H1183=INT(H1183),ISNUMBER(I1183),I1183&gt;=0,I1183=INT(I1183)),FALSE),"OK","Check input"))</f>
        <v/>
      </c>
    </row>
    <row r="1184" spans="1:13" ht="23" customHeight="1">
      <c r="A1184" s="12"/>
      <c r="B1184" s="13"/>
      <c r="C1184" s="12"/>
      <c r="D1184" s="12"/>
      <c r="E1184" s="12"/>
      <c r="F1184" s="12"/>
      <c r="G1184" s="14"/>
      <c r="H1184" s="14"/>
      <c r="I1184" s="14"/>
      <c r="J1184" s="15">
        <f>IF(M1184="OK",G1184*H1184/100,"")</f>
        <v/>
      </c>
      <c r="K1184" s="15">
        <f>IF(M1184="OK",G1184*I1184/100,"")</f>
        <v/>
      </c>
      <c r="L1184" s="15">
        <f>IF(M1184="OK",J1184-K1184,"")</f>
        <v/>
      </c>
      <c r="M1184" s="16">
        <f>IF(A1184="","",IF(IFERROR(AND(COUNTIF($A$6:$A$2005,A1184)=1,ISNUMBER(B1184),B1184&gt;=DATE(2020,1,1),B1184&lt;=DATE(2100,12,31),OR(C1184="Online",C1184="Retail",C1184="Wholesale"),D1184&lt;&gt;"",E1184&lt;&gt;"",F1184&lt;&gt;"",ISNUMBER(G1184),G1184&gt;0,G1184=INT(G1184),ISNUMBER(H1184),H1184&gt;=0,H1184=INT(H1184),ISNUMBER(I1184),I1184&gt;=0,I1184=INT(I1184)),FALSE),"OK","Check input"))</f>
        <v/>
      </c>
    </row>
    <row r="1185" spans="1:13" ht="23" customHeight="1">
      <c r="A1185" s="12"/>
      <c r="B1185" s="13"/>
      <c r="C1185" s="12"/>
      <c r="D1185" s="12"/>
      <c r="E1185" s="12"/>
      <c r="F1185" s="12"/>
      <c r="G1185" s="14"/>
      <c r="H1185" s="14"/>
      <c r="I1185" s="14"/>
      <c r="J1185" s="15">
        <f>IF(M1185="OK",G1185*H1185/100,"")</f>
        <v/>
      </c>
      <c r="K1185" s="15">
        <f>IF(M1185="OK",G1185*I1185/100,"")</f>
        <v/>
      </c>
      <c r="L1185" s="15">
        <f>IF(M1185="OK",J1185-K1185,"")</f>
        <v/>
      </c>
      <c r="M1185" s="16">
        <f>IF(A1185="","",IF(IFERROR(AND(COUNTIF($A$6:$A$2005,A1185)=1,ISNUMBER(B1185),B1185&gt;=DATE(2020,1,1),B1185&lt;=DATE(2100,12,31),OR(C1185="Online",C1185="Retail",C1185="Wholesale"),D1185&lt;&gt;"",E1185&lt;&gt;"",F1185&lt;&gt;"",ISNUMBER(G1185),G1185&gt;0,G1185=INT(G1185),ISNUMBER(H1185),H1185&gt;=0,H1185=INT(H1185),ISNUMBER(I1185),I1185&gt;=0,I1185=INT(I1185)),FALSE),"OK","Check input"))</f>
        <v/>
      </c>
    </row>
    <row r="1186" spans="1:13" ht="23" customHeight="1">
      <c r="A1186" s="12"/>
      <c r="B1186" s="13"/>
      <c r="C1186" s="12"/>
      <c r="D1186" s="12"/>
      <c r="E1186" s="12"/>
      <c r="F1186" s="12"/>
      <c r="G1186" s="14"/>
      <c r="H1186" s="14"/>
      <c r="I1186" s="14"/>
      <c r="J1186" s="15">
        <f>IF(M1186="OK",G1186*H1186/100,"")</f>
        <v/>
      </c>
      <c r="K1186" s="15">
        <f>IF(M1186="OK",G1186*I1186/100,"")</f>
        <v/>
      </c>
      <c r="L1186" s="15">
        <f>IF(M1186="OK",J1186-K1186,"")</f>
        <v/>
      </c>
      <c r="M1186" s="16">
        <f>IF(A1186="","",IF(IFERROR(AND(COUNTIF($A$6:$A$2005,A1186)=1,ISNUMBER(B1186),B1186&gt;=DATE(2020,1,1),B1186&lt;=DATE(2100,12,31),OR(C1186="Online",C1186="Retail",C1186="Wholesale"),D1186&lt;&gt;"",E1186&lt;&gt;"",F1186&lt;&gt;"",ISNUMBER(G1186),G1186&gt;0,G1186=INT(G1186),ISNUMBER(H1186),H1186&gt;=0,H1186=INT(H1186),ISNUMBER(I1186),I1186&gt;=0,I1186=INT(I1186)),FALSE),"OK","Check input"))</f>
        <v/>
      </c>
    </row>
    <row r="1187" spans="1:13" ht="23" customHeight="1">
      <c r="A1187" s="12"/>
      <c r="B1187" s="13"/>
      <c r="C1187" s="12"/>
      <c r="D1187" s="12"/>
      <c r="E1187" s="12"/>
      <c r="F1187" s="12"/>
      <c r="G1187" s="14"/>
      <c r="H1187" s="14"/>
      <c r="I1187" s="14"/>
      <c r="J1187" s="15">
        <f>IF(M1187="OK",G1187*H1187/100,"")</f>
        <v/>
      </c>
      <c r="K1187" s="15">
        <f>IF(M1187="OK",G1187*I1187/100,"")</f>
        <v/>
      </c>
      <c r="L1187" s="15">
        <f>IF(M1187="OK",J1187-K1187,"")</f>
        <v/>
      </c>
      <c r="M1187" s="16">
        <f>IF(A1187="","",IF(IFERROR(AND(COUNTIF($A$6:$A$2005,A1187)=1,ISNUMBER(B1187),B1187&gt;=DATE(2020,1,1),B1187&lt;=DATE(2100,12,31),OR(C1187="Online",C1187="Retail",C1187="Wholesale"),D1187&lt;&gt;"",E1187&lt;&gt;"",F1187&lt;&gt;"",ISNUMBER(G1187),G1187&gt;0,G1187=INT(G1187),ISNUMBER(H1187),H1187&gt;=0,H1187=INT(H1187),ISNUMBER(I1187),I1187&gt;=0,I1187=INT(I1187)),FALSE),"OK","Check input"))</f>
        <v/>
      </c>
    </row>
    <row r="1188" spans="1:13" ht="23" customHeight="1">
      <c r="A1188" s="12"/>
      <c r="B1188" s="13"/>
      <c r="C1188" s="12"/>
      <c r="D1188" s="12"/>
      <c r="E1188" s="12"/>
      <c r="F1188" s="12"/>
      <c r="G1188" s="14"/>
      <c r="H1188" s="14"/>
      <c r="I1188" s="14"/>
      <c r="J1188" s="15">
        <f>IF(M1188="OK",G1188*H1188/100,"")</f>
        <v/>
      </c>
      <c r="K1188" s="15">
        <f>IF(M1188="OK",G1188*I1188/100,"")</f>
        <v/>
      </c>
      <c r="L1188" s="15">
        <f>IF(M1188="OK",J1188-K1188,"")</f>
        <v/>
      </c>
      <c r="M1188" s="16">
        <f>IF(A1188="","",IF(IFERROR(AND(COUNTIF($A$6:$A$2005,A1188)=1,ISNUMBER(B1188),B1188&gt;=DATE(2020,1,1),B1188&lt;=DATE(2100,12,31),OR(C1188="Online",C1188="Retail",C1188="Wholesale"),D1188&lt;&gt;"",E1188&lt;&gt;"",F1188&lt;&gt;"",ISNUMBER(G1188),G1188&gt;0,G1188=INT(G1188),ISNUMBER(H1188),H1188&gt;=0,H1188=INT(H1188),ISNUMBER(I1188),I1188&gt;=0,I1188=INT(I1188)),FALSE),"OK","Check input"))</f>
        <v/>
      </c>
    </row>
    <row r="1189" spans="1:13" ht="23" customHeight="1">
      <c r="A1189" s="12"/>
      <c r="B1189" s="13"/>
      <c r="C1189" s="12"/>
      <c r="D1189" s="12"/>
      <c r="E1189" s="12"/>
      <c r="F1189" s="12"/>
      <c r="G1189" s="14"/>
      <c r="H1189" s="14"/>
      <c r="I1189" s="14"/>
      <c r="J1189" s="15">
        <f>IF(M1189="OK",G1189*H1189/100,"")</f>
        <v/>
      </c>
      <c r="K1189" s="15">
        <f>IF(M1189="OK",G1189*I1189/100,"")</f>
        <v/>
      </c>
      <c r="L1189" s="15">
        <f>IF(M1189="OK",J1189-K1189,"")</f>
        <v/>
      </c>
      <c r="M1189" s="16">
        <f>IF(A1189="","",IF(IFERROR(AND(COUNTIF($A$6:$A$2005,A1189)=1,ISNUMBER(B1189),B1189&gt;=DATE(2020,1,1),B1189&lt;=DATE(2100,12,31),OR(C1189="Online",C1189="Retail",C1189="Wholesale"),D1189&lt;&gt;"",E1189&lt;&gt;"",F1189&lt;&gt;"",ISNUMBER(G1189),G1189&gt;0,G1189=INT(G1189),ISNUMBER(H1189),H1189&gt;=0,H1189=INT(H1189),ISNUMBER(I1189),I1189&gt;=0,I1189=INT(I1189)),FALSE),"OK","Check input"))</f>
        <v/>
      </c>
    </row>
    <row r="1190" spans="1:13" ht="23" customHeight="1">
      <c r="A1190" s="12"/>
      <c r="B1190" s="13"/>
      <c r="C1190" s="12"/>
      <c r="D1190" s="12"/>
      <c r="E1190" s="12"/>
      <c r="F1190" s="12"/>
      <c r="G1190" s="14"/>
      <c r="H1190" s="14"/>
      <c r="I1190" s="14"/>
      <c r="J1190" s="15">
        <f>IF(M1190="OK",G1190*H1190/100,"")</f>
        <v/>
      </c>
      <c r="K1190" s="15">
        <f>IF(M1190="OK",G1190*I1190/100,"")</f>
        <v/>
      </c>
      <c r="L1190" s="15">
        <f>IF(M1190="OK",J1190-K1190,"")</f>
        <v/>
      </c>
      <c r="M1190" s="16">
        <f>IF(A1190="","",IF(IFERROR(AND(COUNTIF($A$6:$A$2005,A1190)=1,ISNUMBER(B1190),B1190&gt;=DATE(2020,1,1),B1190&lt;=DATE(2100,12,31),OR(C1190="Online",C1190="Retail",C1190="Wholesale"),D1190&lt;&gt;"",E1190&lt;&gt;"",F1190&lt;&gt;"",ISNUMBER(G1190),G1190&gt;0,G1190=INT(G1190),ISNUMBER(H1190),H1190&gt;=0,H1190=INT(H1190),ISNUMBER(I1190),I1190&gt;=0,I1190=INT(I1190)),FALSE),"OK","Check input"))</f>
        <v/>
      </c>
    </row>
    <row r="1191" spans="1:13" ht="23" customHeight="1">
      <c r="A1191" s="12"/>
      <c r="B1191" s="13"/>
      <c r="C1191" s="12"/>
      <c r="D1191" s="12"/>
      <c r="E1191" s="12"/>
      <c r="F1191" s="12"/>
      <c r="G1191" s="14"/>
      <c r="H1191" s="14"/>
      <c r="I1191" s="14"/>
      <c r="J1191" s="15">
        <f>IF(M1191="OK",G1191*H1191/100,"")</f>
        <v/>
      </c>
      <c r="K1191" s="15">
        <f>IF(M1191="OK",G1191*I1191/100,"")</f>
        <v/>
      </c>
      <c r="L1191" s="15">
        <f>IF(M1191="OK",J1191-K1191,"")</f>
        <v/>
      </c>
      <c r="M1191" s="16">
        <f>IF(A1191="","",IF(IFERROR(AND(COUNTIF($A$6:$A$2005,A1191)=1,ISNUMBER(B1191),B1191&gt;=DATE(2020,1,1),B1191&lt;=DATE(2100,12,31),OR(C1191="Online",C1191="Retail",C1191="Wholesale"),D1191&lt;&gt;"",E1191&lt;&gt;"",F1191&lt;&gt;"",ISNUMBER(G1191),G1191&gt;0,G1191=INT(G1191),ISNUMBER(H1191),H1191&gt;=0,H1191=INT(H1191),ISNUMBER(I1191),I1191&gt;=0,I1191=INT(I1191)),FALSE),"OK","Check input"))</f>
        <v/>
      </c>
    </row>
    <row r="1192" spans="1:13" ht="23" customHeight="1">
      <c r="A1192" s="12"/>
      <c r="B1192" s="13"/>
      <c r="C1192" s="12"/>
      <c r="D1192" s="12"/>
      <c r="E1192" s="12"/>
      <c r="F1192" s="12"/>
      <c r="G1192" s="14"/>
      <c r="H1192" s="14"/>
      <c r="I1192" s="14"/>
      <c r="J1192" s="15">
        <f>IF(M1192="OK",G1192*H1192/100,"")</f>
        <v/>
      </c>
      <c r="K1192" s="15">
        <f>IF(M1192="OK",G1192*I1192/100,"")</f>
        <v/>
      </c>
      <c r="L1192" s="15">
        <f>IF(M1192="OK",J1192-K1192,"")</f>
        <v/>
      </c>
      <c r="M1192" s="16">
        <f>IF(A1192="","",IF(IFERROR(AND(COUNTIF($A$6:$A$2005,A1192)=1,ISNUMBER(B1192),B1192&gt;=DATE(2020,1,1),B1192&lt;=DATE(2100,12,31),OR(C1192="Online",C1192="Retail",C1192="Wholesale"),D1192&lt;&gt;"",E1192&lt;&gt;"",F1192&lt;&gt;"",ISNUMBER(G1192),G1192&gt;0,G1192=INT(G1192),ISNUMBER(H1192),H1192&gt;=0,H1192=INT(H1192),ISNUMBER(I1192),I1192&gt;=0,I1192=INT(I1192)),FALSE),"OK","Check input"))</f>
        <v/>
      </c>
    </row>
    <row r="1193" spans="1:13" ht="23" customHeight="1">
      <c r="A1193" s="12"/>
      <c r="B1193" s="13"/>
      <c r="C1193" s="12"/>
      <c r="D1193" s="12"/>
      <c r="E1193" s="12"/>
      <c r="F1193" s="12"/>
      <c r="G1193" s="14"/>
      <c r="H1193" s="14"/>
      <c r="I1193" s="14"/>
      <c r="J1193" s="15">
        <f>IF(M1193="OK",G1193*H1193/100,"")</f>
        <v/>
      </c>
      <c r="K1193" s="15">
        <f>IF(M1193="OK",G1193*I1193/100,"")</f>
        <v/>
      </c>
      <c r="L1193" s="15">
        <f>IF(M1193="OK",J1193-K1193,"")</f>
        <v/>
      </c>
      <c r="M1193" s="16">
        <f>IF(A1193="","",IF(IFERROR(AND(COUNTIF($A$6:$A$2005,A1193)=1,ISNUMBER(B1193),B1193&gt;=DATE(2020,1,1),B1193&lt;=DATE(2100,12,31),OR(C1193="Online",C1193="Retail",C1193="Wholesale"),D1193&lt;&gt;"",E1193&lt;&gt;"",F1193&lt;&gt;"",ISNUMBER(G1193),G1193&gt;0,G1193=INT(G1193),ISNUMBER(H1193),H1193&gt;=0,H1193=INT(H1193),ISNUMBER(I1193),I1193&gt;=0,I1193=INT(I1193)),FALSE),"OK","Check input"))</f>
        <v/>
      </c>
    </row>
    <row r="1194" spans="1:13" ht="23" customHeight="1">
      <c r="A1194" s="12"/>
      <c r="B1194" s="13"/>
      <c r="C1194" s="12"/>
      <c r="D1194" s="12"/>
      <c r="E1194" s="12"/>
      <c r="F1194" s="12"/>
      <c r="G1194" s="14"/>
      <c r="H1194" s="14"/>
      <c r="I1194" s="14"/>
      <c r="J1194" s="15">
        <f>IF(M1194="OK",G1194*H1194/100,"")</f>
        <v/>
      </c>
      <c r="K1194" s="15">
        <f>IF(M1194="OK",G1194*I1194/100,"")</f>
        <v/>
      </c>
      <c r="L1194" s="15">
        <f>IF(M1194="OK",J1194-K1194,"")</f>
        <v/>
      </c>
      <c r="M1194" s="16">
        <f>IF(A1194="","",IF(IFERROR(AND(COUNTIF($A$6:$A$2005,A1194)=1,ISNUMBER(B1194),B1194&gt;=DATE(2020,1,1),B1194&lt;=DATE(2100,12,31),OR(C1194="Online",C1194="Retail",C1194="Wholesale"),D1194&lt;&gt;"",E1194&lt;&gt;"",F1194&lt;&gt;"",ISNUMBER(G1194),G1194&gt;0,G1194=INT(G1194),ISNUMBER(H1194),H1194&gt;=0,H1194=INT(H1194),ISNUMBER(I1194),I1194&gt;=0,I1194=INT(I1194)),FALSE),"OK","Check input"))</f>
        <v/>
      </c>
    </row>
    <row r="1195" spans="1:13" ht="23" customHeight="1">
      <c r="A1195" s="12"/>
      <c r="B1195" s="13"/>
      <c r="C1195" s="12"/>
      <c r="D1195" s="12"/>
      <c r="E1195" s="12"/>
      <c r="F1195" s="12"/>
      <c r="G1195" s="14"/>
      <c r="H1195" s="14"/>
      <c r="I1195" s="14"/>
      <c r="J1195" s="15">
        <f>IF(M1195="OK",G1195*H1195/100,"")</f>
        <v/>
      </c>
      <c r="K1195" s="15">
        <f>IF(M1195="OK",G1195*I1195/100,"")</f>
        <v/>
      </c>
      <c r="L1195" s="15">
        <f>IF(M1195="OK",J1195-K1195,"")</f>
        <v/>
      </c>
      <c r="M1195" s="16">
        <f>IF(A1195="","",IF(IFERROR(AND(COUNTIF($A$6:$A$2005,A1195)=1,ISNUMBER(B1195),B1195&gt;=DATE(2020,1,1),B1195&lt;=DATE(2100,12,31),OR(C1195="Online",C1195="Retail",C1195="Wholesale"),D1195&lt;&gt;"",E1195&lt;&gt;"",F1195&lt;&gt;"",ISNUMBER(G1195),G1195&gt;0,G1195=INT(G1195),ISNUMBER(H1195),H1195&gt;=0,H1195=INT(H1195),ISNUMBER(I1195),I1195&gt;=0,I1195=INT(I1195)),FALSE),"OK","Check input"))</f>
        <v/>
      </c>
    </row>
    <row r="1196" spans="1:13" ht="23" customHeight="1">
      <c r="A1196" s="12"/>
      <c r="B1196" s="13"/>
      <c r="C1196" s="12"/>
      <c r="D1196" s="12"/>
      <c r="E1196" s="12"/>
      <c r="F1196" s="12"/>
      <c r="G1196" s="14"/>
      <c r="H1196" s="14"/>
      <c r="I1196" s="14"/>
      <c r="J1196" s="15">
        <f>IF(M1196="OK",G1196*H1196/100,"")</f>
        <v/>
      </c>
      <c r="K1196" s="15">
        <f>IF(M1196="OK",G1196*I1196/100,"")</f>
        <v/>
      </c>
      <c r="L1196" s="15">
        <f>IF(M1196="OK",J1196-K1196,"")</f>
        <v/>
      </c>
      <c r="M1196" s="16">
        <f>IF(A1196="","",IF(IFERROR(AND(COUNTIF($A$6:$A$2005,A1196)=1,ISNUMBER(B1196),B1196&gt;=DATE(2020,1,1),B1196&lt;=DATE(2100,12,31),OR(C1196="Online",C1196="Retail",C1196="Wholesale"),D1196&lt;&gt;"",E1196&lt;&gt;"",F1196&lt;&gt;"",ISNUMBER(G1196),G1196&gt;0,G1196=INT(G1196),ISNUMBER(H1196),H1196&gt;=0,H1196=INT(H1196),ISNUMBER(I1196),I1196&gt;=0,I1196=INT(I1196)),FALSE),"OK","Check input"))</f>
        <v/>
      </c>
    </row>
    <row r="1197" spans="1:13" ht="23" customHeight="1">
      <c r="A1197" s="12"/>
      <c r="B1197" s="13"/>
      <c r="C1197" s="12"/>
      <c r="D1197" s="12"/>
      <c r="E1197" s="12"/>
      <c r="F1197" s="12"/>
      <c r="G1197" s="14"/>
      <c r="H1197" s="14"/>
      <c r="I1197" s="14"/>
      <c r="J1197" s="15">
        <f>IF(M1197="OK",G1197*H1197/100,"")</f>
        <v/>
      </c>
      <c r="K1197" s="15">
        <f>IF(M1197="OK",G1197*I1197/100,"")</f>
        <v/>
      </c>
      <c r="L1197" s="15">
        <f>IF(M1197="OK",J1197-K1197,"")</f>
        <v/>
      </c>
      <c r="M1197" s="16">
        <f>IF(A1197="","",IF(IFERROR(AND(COUNTIF($A$6:$A$2005,A1197)=1,ISNUMBER(B1197),B1197&gt;=DATE(2020,1,1),B1197&lt;=DATE(2100,12,31),OR(C1197="Online",C1197="Retail",C1197="Wholesale"),D1197&lt;&gt;"",E1197&lt;&gt;"",F1197&lt;&gt;"",ISNUMBER(G1197),G1197&gt;0,G1197=INT(G1197),ISNUMBER(H1197),H1197&gt;=0,H1197=INT(H1197),ISNUMBER(I1197),I1197&gt;=0,I1197=INT(I1197)),FALSE),"OK","Check input"))</f>
        <v/>
      </c>
    </row>
    <row r="1198" spans="1:13" ht="23" customHeight="1">
      <c r="A1198" s="12"/>
      <c r="B1198" s="13"/>
      <c r="C1198" s="12"/>
      <c r="D1198" s="12"/>
      <c r="E1198" s="12"/>
      <c r="F1198" s="12"/>
      <c r="G1198" s="14"/>
      <c r="H1198" s="14"/>
      <c r="I1198" s="14"/>
      <c r="J1198" s="15">
        <f>IF(M1198="OK",G1198*H1198/100,"")</f>
        <v/>
      </c>
      <c r="K1198" s="15">
        <f>IF(M1198="OK",G1198*I1198/100,"")</f>
        <v/>
      </c>
      <c r="L1198" s="15">
        <f>IF(M1198="OK",J1198-K1198,"")</f>
        <v/>
      </c>
      <c r="M1198" s="16">
        <f>IF(A1198="","",IF(IFERROR(AND(COUNTIF($A$6:$A$2005,A1198)=1,ISNUMBER(B1198),B1198&gt;=DATE(2020,1,1),B1198&lt;=DATE(2100,12,31),OR(C1198="Online",C1198="Retail",C1198="Wholesale"),D1198&lt;&gt;"",E1198&lt;&gt;"",F1198&lt;&gt;"",ISNUMBER(G1198),G1198&gt;0,G1198=INT(G1198),ISNUMBER(H1198),H1198&gt;=0,H1198=INT(H1198),ISNUMBER(I1198),I1198&gt;=0,I1198=INT(I1198)),FALSE),"OK","Check input"))</f>
        <v/>
      </c>
    </row>
    <row r="1199" spans="1:13" ht="23" customHeight="1">
      <c r="A1199" s="12"/>
      <c r="B1199" s="13"/>
      <c r="C1199" s="12"/>
      <c r="D1199" s="12"/>
      <c r="E1199" s="12"/>
      <c r="F1199" s="12"/>
      <c r="G1199" s="14"/>
      <c r="H1199" s="14"/>
      <c r="I1199" s="14"/>
      <c r="J1199" s="15">
        <f>IF(M1199="OK",G1199*H1199/100,"")</f>
        <v/>
      </c>
      <c r="K1199" s="15">
        <f>IF(M1199="OK",G1199*I1199/100,"")</f>
        <v/>
      </c>
      <c r="L1199" s="15">
        <f>IF(M1199="OK",J1199-K1199,"")</f>
        <v/>
      </c>
      <c r="M1199" s="16">
        <f>IF(A1199="","",IF(IFERROR(AND(COUNTIF($A$6:$A$2005,A1199)=1,ISNUMBER(B1199),B1199&gt;=DATE(2020,1,1),B1199&lt;=DATE(2100,12,31),OR(C1199="Online",C1199="Retail",C1199="Wholesale"),D1199&lt;&gt;"",E1199&lt;&gt;"",F1199&lt;&gt;"",ISNUMBER(G1199),G1199&gt;0,G1199=INT(G1199),ISNUMBER(H1199),H1199&gt;=0,H1199=INT(H1199),ISNUMBER(I1199),I1199&gt;=0,I1199=INT(I1199)),FALSE),"OK","Check input"))</f>
        <v/>
      </c>
    </row>
    <row r="1200" spans="1:13" ht="23" customHeight="1">
      <c r="A1200" s="12"/>
      <c r="B1200" s="13"/>
      <c r="C1200" s="12"/>
      <c r="D1200" s="12"/>
      <c r="E1200" s="12"/>
      <c r="F1200" s="12"/>
      <c r="G1200" s="14"/>
      <c r="H1200" s="14"/>
      <c r="I1200" s="14"/>
      <c r="J1200" s="15">
        <f>IF(M1200="OK",G1200*H1200/100,"")</f>
        <v/>
      </c>
      <c r="K1200" s="15">
        <f>IF(M1200="OK",G1200*I1200/100,"")</f>
        <v/>
      </c>
      <c r="L1200" s="15">
        <f>IF(M1200="OK",J1200-K1200,"")</f>
        <v/>
      </c>
      <c r="M1200" s="16">
        <f>IF(A1200="","",IF(IFERROR(AND(COUNTIF($A$6:$A$2005,A1200)=1,ISNUMBER(B1200),B1200&gt;=DATE(2020,1,1),B1200&lt;=DATE(2100,12,31),OR(C1200="Online",C1200="Retail",C1200="Wholesale"),D1200&lt;&gt;"",E1200&lt;&gt;"",F1200&lt;&gt;"",ISNUMBER(G1200),G1200&gt;0,G1200=INT(G1200),ISNUMBER(H1200),H1200&gt;=0,H1200=INT(H1200),ISNUMBER(I1200),I1200&gt;=0,I1200=INT(I1200)),FALSE),"OK","Check input"))</f>
        <v/>
      </c>
    </row>
    <row r="1201" spans="1:13" ht="23" customHeight="1">
      <c r="A1201" s="12"/>
      <c r="B1201" s="13"/>
      <c r="C1201" s="12"/>
      <c r="D1201" s="12"/>
      <c r="E1201" s="12"/>
      <c r="F1201" s="12"/>
      <c r="G1201" s="14"/>
      <c r="H1201" s="14"/>
      <c r="I1201" s="14"/>
      <c r="J1201" s="15">
        <f>IF(M1201="OK",G1201*H1201/100,"")</f>
        <v/>
      </c>
      <c r="K1201" s="15">
        <f>IF(M1201="OK",G1201*I1201/100,"")</f>
        <v/>
      </c>
      <c r="L1201" s="15">
        <f>IF(M1201="OK",J1201-K1201,"")</f>
        <v/>
      </c>
      <c r="M1201" s="16">
        <f>IF(A1201="","",IF(IFERROR(AND(COUNTIF($A$6:$A$2005,A1201)=1,ISNUMBER(B1201),B1201&gt;=DATE(2020,1,1),B1201&lt;=DATE(2100,12,31),OR(C1201="Online",C1201="Retail",C1201="Wholesale"),D1201&lt;&gt;"",E1201&lt;&gt;"",F1201&lt;&gt;"",ISNUMBER(G1201),G1201&gt;0,G1201=INT(G1201),ISNUMBER(H1201),H1201&gt;=0,H1201=INT(H1201),ISNUMBER(I1201),I1201&gt;=0,I1201=INT(I1201)),FALSE),"OK","Check input"))</f>
        <v/>
      </c>
    </row>
    <row r="1202" spans="1:13" ht="23" customHeight="1">
      <c r="A1202" s="12"/>
      <c r="B1202" s="13"/>
      <c r="C1202" s="12"/>
      <c r="D1202" s="12"/>
      <c r="E1202" s="12"/>
      <c r="F1202" s="12"/>
      <c r="G1202" s="14"/>
      <c r="H1202" s="14"/>
      <c r="I1202" s="14"/>
      <c r="J1202" s="15">
        <f>IF(M1202="OK",G1202*H1202/100,"")</f>
        <v/>
      </c>
      <c r="K1202" s="15">
        <f>IF(M1202="OK",G1202*I1202/100,"")</f>
        <v/>
      </c>
      <c r="L1202" s="15">
        <f>IF(M1202="OK",J1202-K1202,"")</f>
        <v/>
      </c>
      <c r="M1202" s="16">
        <f>IF(A1202="","",IF(IFERROR(AND(COUNTIF($A$6:$A$2005,A1202)=1,ISNUMBER(B1202),B1202&gt;=DATE(2020,1,1),B1202&lt;=DATE(2100,12,31),OR(C1202="Online",C1202="Retail",C1202="Wholesale"),D1202&lt;&gt;"",E1202&lt;&gt;"",F1202&lt;&gt;"",ISNUMBER(G1202),G1202&gt;0,G1202=INT(G1202),ISNUMBER(H1202),H1202&gt;=0,H1202=INT(H1202),ISNUMBER(I1202),I1202&gt;=0,I1202=INT(I1202)),FALSE),"OK","Check input"))</f>
        <v/>
      </c>
    </row>
    <row r="1203" spans="1:13" ht="23" customHeight="1">
      <c r="A1203" s="12"/>
      <c r="B1203" s="13"/>
      <c r="C1203" s="12"/>
      <c r="D1203" s="12"/>
      <c r="E1203" s="12"/>
      <c r="F1203" s="12"/>
      <c r="G1203" s="14"/>
      <c r="H1203" s="14"/>
      <c r="I1203" s="14"/>
      <c r="J1203" s="15">
        <f>IF(M1203="OK",G1203*H1203/100,"")</f>
        <v/>
      </c>
      <c r="K1203" s="15">
        <f>IF(M1203="OK",G1203*I1203/100,"")</f>
        <v/>
      </c>
      <c r="L1203" s="15">
        <f>IF(M1203="OK",J1203-K1203,"")</f>
        <v/>
      </c>
      <c r="M1203" s="16">
        <f>IF(A1203="","",IF(IFERROR(AND(COUNTIF($A$6:$A$2005,A1203)=1,ISNUMBER(B1203),B1203&gt;=DATE(2020,1,1),B1203&lt;=DATE(2100,12,31),OR(C1203="Online",C1203="Retail",C1203="Wholesale"),D1203&lt;&gt;"",E1203&lt;&gt;"",F1203&lt;&gt;"",ISNUMBER(G1203),G1203&gt;0,G1203=INT(G1203),ISNUMBER(H1203),H1203&gt;=0,H1203=INT(H1203),ISNUMBER(I1203),I1203&gt;=0,I1203=INT(I1203)),FALSE),"OK","Check input"))</f>
        <v/>
      </c>
    </row>
    <row r="1204" spans="1:13" ht="23" customHeight="1">
      <c r="A1204" s="12"/>
      <c r="B1204" s="13"/>
      <c r="C1204" s="12"/>
      <c r="D1204" s="12"/>
      <c r="E1204" s="12"/>
      <c r="F1204" s="12"/>
      <c r="G1204" s="14"/>
      <c r="H1204" s="14"/>
      <c r="I1204" s="14"/>
      <c r="J1204" s="15">
        <f>IF(M1204="OK",G1204*H1204/100,"")</f>
        <v/>
      </c>
      <c r="K1204" s="15">
        <f>IF(M1204="OK",G1204*I1204/100,"")</f>
        <v/>
      </c>
      <c r="L1204" s="15">
        <f>IF(M1204="OK",J1204-K1204,"")</f>
        <v/>
      </c>
      <c r="M1204" s="16">
        <f>IF(A1204="","",IF(IFERROR(AND(COUNTIF($A$6:$A$2005,A1204)=1,ISNUMBER(B1204),B1204&gt;=DATE(2020,1,1),B1204&lt;=DATE(2100,12,31),OR(C1204="Online",C1204="Retail",C1204="Wholesale"),D1204&lt;&gt;"",E1204&lt;&gt;"",F1204&lt;&gt;"",ISNUMBER(G1204),G1204&gt;0,G1204=INT(G1204),ISNUMBER(H1204),H1204&gt;=0,H1204=INT(H1204),ISNUMBER(I1204),I1204&gt;=0,I1204=INT(I1204)),FALSE),"OK","Check input"))</f>
        <v/>
      </c>
    </row>
    <row r="1205" spans="1:13" ht="23" customHeight="1">
      <c r="A1205" s="12"/>
      <c r="B1205" s="13"/>
      <c r="C1205" s="12"/>
      <c r="D1205" s="12"/>
      <c r="E1205" s="12"/>
      <c r="F1205" s="12"/>
      <c r="G1205" s="14"/>
      <c r="H1205" s="14"/>
      <c r="I1205" s="14"/>
      <c r="J1205" s="15">
        <f>IF(M1205="OK",G1205*H1205/100,"")</f>
        <v/>
      </c>
      <c r="K1205" s="15">
        <f>IF(M1205="OK",G1205*I1205/100,"")</f>
        <v/>
      </c>
      <c r="L1205" s="15">
        <f>IF(M1205="OK",J1205-K1205,"")</f>
        <v/>
      </c>
      <c r="M1205" s="16">
        <f>IF(A1205="","",IF(IFERROR(AND(COUNTIF($A$6:$A$2005,A1205)=1,ISNUMBER(B1205),B1205&gt;=DATE(2020,1,1),B1205&lt;=DATE(2100,12,31),OR(C1205="Online",C1205="Retail",C1205="Wholesale"),D1205&lt;&gt;"",E1205&lt;&gt;"",F1205&lt;&gt;"",ISNUMBER(G1205),G1205&gt;0,G1205=INT(G1205),ISNUMBER(H1205),H1205&gt;=0,H1205=INT(H1205),ISNUMBER(I1205),I1205&gt;=0,I1205=INT(I1205)),FALSE),"OK","Check input"))</f>
        <v/>
      </c>
    </row>
    <row r="1206" spans="1:13" ht="23" customHeight="1">
      <c r="A1206" s="12"/>
      <c r="B1206" s="13"/>
      <c r="C1206" s="12"/>
      <c r="D1206" s="12"/>
      <c r="E1206" s="12"/>
      <c r="F1206" s="12"/>
      <c r="G1206" s="14"/>
      <c r="H1206" s="14"/>
      <c r="I1206" s="14"/>
      <c r="J1206" s="15">
        <f>IF(M1206="OK",G1206*H1206/100,"")</f>
        <v/>
      </c>
      <c r="K1206" s="15">
        <f>IF(M1206="OK",G1206*I1206/100,"")</f>
        <v/>
      </c>
      <c r="L1206" s="15">
        <f>IF(M1206="OK",J1206-K1206,"")</f>
        <v/>
      </c>
      <c r="M1206" s="16">
        <f>IF(A1206="","",IF(IFERROR(AND(COUNTIF($A$6:$A$2005,A1206)=1,ISNUMBER(B1206),B1206&gt;=DATE(2020,1,1),B1206&lt;=DATE(2100,12,31),OR(C1206="Online",C1206="Retail",C1206="Wholesale"),D1206&lt;&gt;"",E1206&lt;&gt;"",F1206&lt;&gt;"",ISNUMBER(G1206),G1206&gt;0,G1206=INT(G1206),ISNUMBER(H1206),H1206&gt;=0,H1206=INT(H1206),ISNUMBER(I1206),I1206&gt;=0,I1206=INT(I1206)),FALSE),"OK","Check input"))</f>
        <v/>
      </c>
    </row>
    <row r="1207" spans="1:13" ht="23" customHeight="1">
      <c r="A1207" s="12"/>
      <c r="B1207" s="13"/>
      <c r="C1207" s="12"/>
      <c r="D1207" s="12"/>
      <c r="E1207" s="12"/>
      <c r="F1207" s="12"/>
      <c r="G1207" s="14"/>
      <c r="H1207" s="14"/>
      <c r="I1207" s="14"/>
      <c r="J1207" s="15">
        <f>IF(M1207="OK",G1207*H1207/100,"")</f>
        <v/>
      </c>
      <c r="K1207" s="15">
        <f>IF(M1207="OK",G1207*I1207/100,"")</f>
        <v/>
      </c>
      <c r="L1207" s="15">
        <f>IF(M1207="OK",J1207-K1207,"")</f>
        <v/>
      </c>
      <c r="M1207" s="16">
        <f>IF(A1207="","",IF(IFERROR(AND(COUNTIF($A$6:$A$2005,A1207)=1,ISNUMBER(B1207),B1207&gt;=DATE(2020,1,1),B1207&lt;=DATE(2100,12,31),OR(C1207="Online",C1207="Retail",C1207="Wholesale"),D1207&lt;&gt;"",E1207&lt;&gt;"",F1207&lt;&gt;"",ISNUMBER(G1207),G1207&gt;0,G1207=INT(G1207),ISNUMBER(H1207),H1207&gt;=0,H1207=INT(H1207),ISNUMBER(I1207),I1207&gt;=0,I1207=INT(I1207)),FALSE),"OK","Check input"))</f>
        <v/>
      </c>
    </row>
    <row r="1208" spans="1:13" ht="23" customHeight="1">
      <c r="A1208" s="12"/>
      <c r="B1208" s="13"/>
      <c r="C1208" s="12"/>
      <c r="D1208" s="12"/>
      <c r="E1208" s="12"/>
      <c r="F1208" s="12"/>
      <c r="G1208" s="14"/>
      <c r="H1208" s="14"/>
      <c r="I1208" s="14"/>
      <c r="J1208" s="15">
        <f>IF(M1208="OK",G1208*H1208/100,"")</f>
        <v/>
      </c>
      <c r="K1208" s="15">
        <f>IF(M1208="OK",G1208*I1208/100,"")</f>
        <v/>
      </c>
      <c r="L1208" s="15">
        <f>IF(M1208="OK",J1208-K1208,"")</f>
        <v/>
      </c>
      <c r="M1208" s="16">
        <f>IF(A1208="","",IF(IFERROR(AND(COUNTIF($A$6:$A$2005,A1208)=1,ISNUMBER(B1208),B1208&gt;=DATE(2020,1,1),B1208&lt;=DATE(2100,12,31),OR(C1208="Online",C1208="Retail",C1208="Wholesale"),D1208&lt;&gt;"",E1208&lt;&gt;"",F1208&lt;&gt;"",ISNUMBER(G1208),G1208&gt;0,G1208=INT(G1208),ISNUMBER(H1208),H1208&gt;=0,H1208=INT(H1208),ISNUMBER(I1208),I1208&gt;=0,I1208=INT(I1208)),FALSE),"OK","Check input"))</f>
        <v/>
      </c>
    </row>
    <row r="1209" spans="1:13" ht="23" customHeight="1">
      <c r="A1209" s="12"/>
      <c r="B1209" s="13"/>
      <c r="C1209" s="12"/>
      <c r="D1209" s="12"/>
      <c r="E1209" s="12"/>
      <c r="F1209" s="12"/>
      <c r="G1209" s="14"/>
      <c r="H1209" s="14"/>
      <c r="I1209" s="14"/>
      <c r="J1209" s="15">
        <f>IF(M1209="OK",G1209*H1209/100,"")</f>
        <v/>
      </c>
      <c r="K1209" s="15">
        <f>IF(M1209="OK",G1209*I1209/100,"")</f>
        <v/>
      </c>
      <c r="L1209" s="15">
        <f>IF(M1209="OK",J1209-K1209,"")</f>
        <v/>
      </c>
      <c r="M1209" s="16">
        <f>IF(A1209="","",IF(IFERROR(AND(COUNTIF($A$6:$A$2005,A1209)=1,ISNUMBER(B1209),B1209&gt;=DATE(2020,1,1),B1209&lt;=DATE(2100,12,31),OR(C1209="Online",C1209="Retail",C1209="Wholesale"),D1209&lt;&gt;"",E1209&lt;&gt;"",F1209&lt;&gt;"",ISNUMBER(G1209),G1209&gt;0,G1209=INT(G1209),ISNUMBER(H1209),H1209&gt;=0,H1209=INT(H1209),ISNUMBER(I1209),I1209&gt;=0,I1209=INT(I1209)),FALSE),"OK","Check input"))</f>
        <v/>
      </c>
    </row>
    <row r="1210" spans="1:13" ht="23" customHeight="1">
      <c r="A1210" s="12"/>
      <c r="B1210" s="13"/>
      <c r="C1210" s="12"/>
      <c r="D1210" s="12"/>
      <c r="E1210" s="12"/>
      <c r="F1210" s="12"/>
      <c r="G1210" s="14"/>
      <c r="H1210" s="14"/>
      <c r="I1210" s="14"/>
      <c r="J1210" s="15">
        <f>IF(M1210="OK",G1210*H1210/100,"")</f>
        <v/>
      </c>
      <c r="K1210" s="15">
        <f>IF(M1210="OK",G1210*I1210/100,"")</f>
        <v/>
      </c>
      <c r="L1210" s="15">
        <f>IF(M1210="OK",J1210-K1210,"")</f>
        <v/>
      </c>
      <c r="M1210" s="16">
        <f>IF(A1210="","",IF(IFERROR(AND(COUNTIF($A$6:$A$2005,A1210)=1,ISNUMBER(B1210),B1210&gt;=DATE(2020,1,1),B1210&lt;=DATE(2100,12,31),OR(C1210="Online",C1210="Retail",C1210="Wholesale"),D1210&lt;&gt;"",E1210&lt;&gt;"",F1210&lt;&gt;"",ISNUMBER(G1210),G1210&gt;0,G1210=INT(G1210),ISNUMBER(H1210),H1210&gt;=0,H1210=INT(H1210),ISNUMBER(I1210),I1210&gt;=0,I1210=INT(I1210)),FALSE),"OK","Check input"))</f>
        <v/>
      </c>
    </row>
    <row r="1211" spans="1:13" ht="23" customHeight="1">
      <c r="A1211" s="12"/>
      <c r="B1211" s="13"/>
      <c r="C1211" s="12"/>
      <c r="D1211" s="12"/>
      <c r="E1211" s="12"/>
      <c r="F1211" s="12"/>
      <c r="G1211" s="14"/>
      <c r="H1211" s="14"/>
      <c r="I1211" s="14"/>
      <c r="J1211" s="15">
        <f>IF(M1211="OK",G1211*H1211/100,"")</f>
        <v/>
      </c>
      <c r="K1211" s="15">
        <f>IF(M1211="OK",G1211*I1211/100,"")</f>
        <v/>
      </c>
      <c r="L1211" s="15">
        <f>IF(M1211="OK",J1211-K1211,"")</f>
        <v/>
      </c>
      <c r="M1211" s="16">
        <f>IF(A1211="","",IF(IFERROR(AND(COUNTIF($A$6:$A$2005,A1211)=1,ISNUMBER(B1211),B1211&gt;=DATE(2020,1,1),B1211&lt;=DATE(2100,12,31),OR(C1211="Online",C1211="Retail",C1211="Wholesale"),D1211&lt;&gt;"",E1211&lt;&gt;"",F1211&lt;&gt;"",ISNUMBER(G1211),G1211&gt;0,G1211=INT(G1211),ISNUMBER(H1211),H1211&gt;=0,H1211=INT(H1211),ISNUMBER(I1211),I1211&gt;=0,I1211=INT(I1211)),FALSE),"OK","Check input"))</f>
        <v/>
      </c>
    </row>
    <row r="1212" spans="1:13" ht="23" customHeight="1">
      <c r="A1212" s="12"/>
      <c r="B1212" s="13"/>
      <c r="C1212" s="12"/>
      <c r="D1212" s="12"/>
      <c r="E1212" s="12"/>
      <c r="F1212" s="12"/>
      <c r="G1212" s="14"/>
      <c r="H1212" s="14"/>
      <c r="I1212" s="14"/>
      <c r="J1212" s="15">
        <f>IF(M1212="OK",G1212*H1212/100,"")</f>
        <v/>
      </c>
      <c r="K1212" s="15">
        <f>IF(M1212="OK",G1212*I1212/100,"")</f>
        <v/>
      </c>
      <c r="L1212" s="15">
        <f>IF(M1212="OK",J1212-K1212,"")</f>
        <v/>
      </c>
      <c r="M1212" s="16">
        <f>IF(A1212="","",IF(IFERROR(AND(COUNTIF($A$6:$A$2005,A1212)=1,ISNUMBER(B1212),B1212&gt;=DATE(2020,1,1),B1212&lt;=DATE(2100,12,31),OR(C1212="Online",C1212="Retail",C1212="Wholesale"),D1212&lt;&gt;"",E1212&lt;&gt;"",F1212&lt;&gt;"",ISNUMBER(G1212),G1212&gt;0,G1212=INT(G1212),ISNUMBER(H1212),H1212&gt;=0,H1212=INT(H1212),ISNUMBER(I1212),I1212&gt;=0,I1212=INT(I1212)),FALSE),"OK","Check input"))</f>
        <v/>
      </c>
    </row>
    <row r="1213" spans="1:13" ht="23" customHeight="1">
      <c r="A1213" s="12"/>
      <c r="B1213" s="13"/>
      <c r="C1213" s="12"/>
      <c r="D1213" s="12"/>
      <c r="E1213" s="12"/>
      <c r="F1213" s="12"/>
      <c r="G1213" s="14"/>
      <c r="H1213" s="14"/>
      <c r="I1213" s="14"/>
      <c r="J1213" s="15">
        <f>IF(M1213="OK",G1213*H1213/100,"")</f>
        <v/>
      </c>
      <c r="K1213" s="15">
        <f>IF(M1213="OK",G1213*I1213/100,"")</f>
        <v/>
      </c>
      <c r="L1213" s="15">
        <f>IF(M1213="OK",J1213-K1213,"")</f>
        <v/>
      </c>
      <c r="M1213" s="16">
        <f>IF(A1213="","",IF(IFERROR(AND(COUNTIF($A$6:$A$2005,A1213)=1,ISNUMBER(B1213),B1213&gt;=DATE(2020,1,1),B1213&lt;=DATE(2100,12,31),OR(C1213="Online",C1213="Retail",C1213="Wholesale"),D1213&lt;&gt;"",E1213&lt;&gt;"",F1213&lt;&gt;"",ISNUMBER(G1213),G1213&gt;0,G1213=INT(G1213),ISNUMBER(H1213),H1213&gt;=0,H1213=INT(H1213),ISNUMBER(I1213),I1213&gt;=0,I1213=INT(I1213)),FALSE),"OK","Check input"))</f>
        <v/>
      </c>
    </row>
    <row r="1214" spans="1:13" ht="23" customHeight="1">
      <c r="A1214" s="12"/>
      <c r="B1214" s="13"/>
      <c r="C1214" s="12"/>
      <c r="D1214" s="12"/>
      <c r="E1214" s="12"/>
      <c r="F1214" s="12"/>
      <c r="G1214" s="14"/>
      <c r="H1214" s="14"/>
      <c r="I1214" s="14"/>
      <c r="J1214" s="15">
        <f>IF(M1214="OK",G1214*H1214/100,"")</f>
        <v/>
      </c>
      <c r="K1214" s="15">
        <f>IF(M1214="OK",G1214*I1214/100,"")</f>
        <v/>
      </c>
      <c r="L1214" s="15">
        <f>IF(M1214="OK",J1214-K1214,"")</f>
        <v/>
      </c>
      <c r="M1214" s="16">
        <f>IF(A1214="","",IF(IFERROR(AND(COUNTIF($A$6:$A$2005,A1214)=1,ISNUMBER(B1214),B1214&gt;=DATE(2020,1,1),B1214&lt;=DATE(2100,12,31),OR(C1214="Online",C1214="Retail",C1214="Wholesale"),D1214&lt;&gt;"",E1214&lt;&gt;"",F1214&lt;&gt;"",ISNUMBER(G1214),G1214&gt;0,G1214=INT(G1214),ISNUMBER(H1214),H1214&gt;=0,H1214=INT(H1214),ISNUMBER(I1214),I1214&gt;=0,I1214=INT(I1214)),FALSE),"OK","Check input"))</f>
        <v/>
      </c>
    </row>
    <row r="1215" spans="1:13" ht="23" customHeight="1">
      <c r="A1215" s="12"/>
      <c r="B1215" s="13"/>
      <c r="C1215" s="12"/>
      <c r="D1215" s="12"/>
      <c r="E1215" s="12"/>
      <c r="F1215" s="12"/>
      <c r="G1215" s="14"/>
      <c r="H1215" s="14"/>
      <c r="I1215" s="14"/>
      <c r="J1215" s="15">
        <f>IF(M1215="OK",G1215*H1215/100,"")</f>
        <v/>
      </c>
      <c r="K1215" s="15">
        <f>IF(M1215="OK",G1215*I1215/100,"")</f>
        <v/>
      </c>
      <c r="L1215" s="15">
        <f>IF(M1215="OK",J1215-K1215,"")</f>
        <v/>
      </c>
      <c r="M1215" s="16">
        <f>IF(A1215="","",IF(IFERROR(AND(COUNTIF($A$6:$A$2005,A1215)=1,ISNUMBER(B1215),B1215&gt;=DATE(2020,1,1),B1215&lt;=DATE(2100,12,31),OR(C1215="Online",C1215="Retail",C1215="Wholesale"),D1215&lt;&gt;"",E1215&lt;&gt;"",F1215&lt;&gt;"",ISNUMBER(G1215),G1215&gt;0,G1215=INT(G1215),ISNUMBER(H1215),H1215&gt;=0,H1215=INT(H1215),ISNUMBER(I1215),I1215&gt;=0,I1215=INT(I1215)),FALSE),"OK","Check input"))</f>
        <v/>
      </c>
    </row>
    <row r="1216" spans="1:13" ht="23" customHeight="1">
      <c r="A1216" s="12"/>
      <c r="B1216" s="13"/>
      <c r="C1216" s="12"/>
      <c r="D1216" s="12"/>
      <c r="E1216" s="12"/>
      <c r="F1216" s="12"/>
      <c r="G1216" s="14"/>
      <c r="H1216" s="14"/>
      <c r="I1216" s="14"/>
      <c r="J1216" s="15">
        <f>IF(M1216="OK",G1216*H1216/100,"")</f>
        <v/>
      </c>
      <c r="K1216" s="15">
        <f>IF(M1216="OK",G1216*I1216/100,"")</f>
        <v/>
      </c>
      <c r="L1216" s="15">
        <f>IF(M1216="OK",J1216-K1216,"")</f>
        <v/>
      </c>
      <c r="M1216" s="16">
        <f>IF(A1216="","",IF(IFERROR(AND(COUNTIF($A$6:$A$2005,A1216)=1,ISNUMBER(B1216),B1216&gt;=DATE(2020,1,1),B1216&lt;=DATE(2100,12,31),OR(C1216="Online",C1216="Retail",C1216="Wholesale"),D1216&lt;&gt;"",E1216&lt;&gt;"",F1216&lt;&gt;"",ISNUMBER(G1216),G1216&gt;0,G1216=INT(G1216),ISNUMBER(H1216),H1216&gt;=0,H1216=INT(H1216),ISNUMBER(I1216),I1216&gt;=0,I1216=INT(I1216)),FALSE),"OK","Check input"))</f>
        <v/>
      </c>
    </row>
    <row r="1217" spans="1:13" ht="23" customHeight="1">
      <c r="A1217" s="12"/>
      <c r="B1217" s="13"/>
      <c r="C1217" s="12"/>
      <c r="D1217" s="12"/>
      <c r="E1217" s="12"/>
      <c r="F1217" s="12"/>
      <c r="G1217" s="14"/>
      <c r="H1217" s="14"/>
      <c r="I1217" s="14"/>
      <c r="J1217" s="15">
        <f>IF(M1217="OK",G1217*H1217/100,"")</f>
        <v/>
      </c>
      <c r="K1217" s="15">
        <f>IF(M1217="OK",G1217*I1217/100,"")</f>
        <v/>
      </c>
      <c r="L1217" s="15">
        <f>IF(M1217="OK",J1217-K1217,"")</f>
        <v/>
      </c>
      <c r="M1217" s="16">
        <f>IF(A1217="","",IF(IFERROR(AND(COUNTIF($A$6:$A$2005,A1217)=1,ISNUMBER(B1217),B1217&gt;=DATE(2020,1,1),B1217&lt;=DATE(2100,12,31),OR(C1217="Online",C1217="Retail",C1217="Wholesale"),D1217&lt;&gt;"",E1217&lt;&gt;"",F1217&lt;&gt;"",ISNUMBER(G1217),G1217&gt;0,G1217=INT(G1217),ISNUMBER(H1217),H1217&gt;=0,H1217=INT(H1217),ISNUMBER(I1217),I1217&gt;=0,I1217=INT(I1217)),FALSE),"OK","Check input"))</f>
        <v/>
      </c>
    </row>
    <row r="1218" spans="1:13" ht="23" customHeight="1">
      <c r="A1218" s="12"/>
      <c r="B1218" s="13"/>
      <c r="C1218" s="12"/>
      <c r="D1218" s="12"/>
      <c r="E1218" s="12"/>
      <c r="F1218" s="12"/>
      <c r="G1218" s="14"/>
      <c r="H1218" s="14"/>
      <c r="I1218" s="14"/>
      <c r="J1218" s="15">
        <f>IF(M1218="OK",G1218*H1218/100,"")</f>
        <v/>
      </c>
      <c r="K1218" s="15">
        <f>IF(M1218="OK",G1218*I1218/100,"")</f>
        <v/>
      </c>
      <c r="L1218" s="15">
        <f>IF(M1218="OK",J1218-K1218,"")</f>
        <v/>
      </c>
      <c r="M1218" s="16">
        <f>IF(A1218="","",IF(IFERROR(AND(COUNTIF($A$6:$A$2005,A1218)=1,ISNUMBER(B1218),B1218&gt;=DATE(2020,1,1),B1218&lt;=DATE(2100,12,31),OR(C1218="Online",C1218="Retail",C1218="Wholesale"),D1218&lt;&gt;"",E1218&lt;&gt;"",F1218&lt;&gt;"",ISNUMBER(G1218),G1218&gt;0,G1218=INT(G1218),ISNUMBER(H1218),H1218&gt;=0,H1218=INT(H1218),ISNUMBER(I1218),I1218&gt;=0,I1218=INT(I1218)),FALSE),"OK","Check input"))</f>
        <v/>
      </c>
    </row>
    <row r="1219" spans="1:13" ht="23" customHeight="1">
      <c r="A1219" s="12"/>
      <c r="B1219" s="13"/>
      <c r="C1219" s="12"/>
      <c r="D1219" s="12"/>
      <c r="E1219" s="12"/>
      <c r="F1219" s="12"/>
      <c r="G1219" s="14"/>
      <c r="H1219" s="14"/>
      <c r="I1219" s="14"/>
      <c r="J1219" s="15">
        <f>IF(M1219="OK",G1219*H1219/100,"")</f>
        <v/>
      </c>
      <c r="K1219" s="15">
        <f>IF(M1219="OK",G1219*I1219/100,"")</f>
        <v/>
      </c>
      <c r="L1219" s="15">
        <f>IF(M1219="OK",J1219-K1219,"")</f>
        <v/>
      </c>
      <c r="M1219" s="16">
        <f>IF(A1219="","",IF(IFERROR(AND(COUNTIF($A$6:$A$2005,A1219)=1,ISNUMBER(B1219),B1219&gt;=DATE(2020,1,1),B1219&lt;=DATE(2100,12,31),OR(C1219="Online",C1219="Retail",C1219="Wholesale"),D1219&lt;&gt;"",E1219&lt;&gt;"",F1219&lt;&gt;"",ISNUMBER(G1219),G1219&gt;0,G1219=INT(G1219),ISNUMBER(H1219),H1219&gt;=0,H1219=INT(H1219),ISNUMBER(I1219),I1219&gt;=0,I1219=INT(I1219)),FALSE),"OK","Check input"))</f>
        <v/>
      </c>
    </row>
    <row r="1220" spans="1:13" ht="23" customHeight="1">
      <c r="A1220" s="12"/>
      <c r="B1220" s="13"/>
      <c r="C1220" s="12"/>
      <c r="D1220" s="12"/>
      <c r="E1220" s="12"/>
      <c r="F1220" s="12"/>
      <c r="G1220" s="14"/>
      <c r="H1220" s="14"/>
      <c r="I1220" s="14"/>
      <c r="J1220" s="15">
        <f>IF(M1220="OK",G1220*H1220/100,"")</f>
        <v/>
      </c>
      <c r="K1220" s="15">
        <f>IF(M1220="OK",G1220*I1220/100,"")</f>
        <v/>
      </c>
      <c r="L1220" s="15">
        <f>IF(M1220="OK",J1220-K1220,"")</f>
        <v/>
      </c>
      <c r="M1220" s="16">
        <f>IF(A1220="","",IF(IFERROR(AND(COUNTIF($A$6:$A$2005,A1220)=1,ISNUMBER(B1220),B1220&gt;=DATE(2020,1,1),B1220&lt;=DATE(2100,12,31),OR(C1220="Online",C1220="Retail",C1220="Wholesale"),D1220&lt;&gt;"",E1220&lt;&gt;"",F1220&lt;&gt;"",ISNUMBER(G1220),G1220&gt;0,G1220=INT(G1220),ISNUMBER(H1220),H1220&gt;=0,H1220=INT(H1220),ISNUMBER(I1220),I1220&gt;=0,I1220=INT(I1220)),FALSE),"OK","Check input"))</f>
        <v/>
      </c>
    </row>
    <row r="1221" spans="1:13" ht="23" customHeight="1">
      <c r="A1221" s="12"/>
      <c r="B1221" s="13"/>
      <c r="C1221" s="12"/>
      <c r="D1221" s="12"/>
      <c r="E1221" s="12"/>
      <c r="F1221" s="12"/>
      <c r="G1221" s="14"/>
      <c r="H1221" s="14"/>
      <c r="I1221" s="14"/>
      <c r="J1221" s="15">
        <f>IF(M1221="OK",G1221*H1221/100,"")</f>
        <v/>
      </c>
      <c r="K1221" s="15">
        <f>IF(M1221="OK",G1221*I1221/100,"")</f>
        <v/>
      </c>
      <c r="L1221" s="15">
        <f>IF(M1221="OK",J1221-K1221,"")</f>
        <v/>
      </c>
      <c r="M1221" s="16">
        <f>IF(A1221="","",IF(IFERROR(AND(COUNTIF($A$6:$A$2005,A1221)=1,ISNUMBER(B1221),B1221&gt;=DATE(2020,1,1),B1221&lt;=DATE(2100,12,31),OR(C1221="Online",C1221="Retail",C1221="Wholesale"),D1221&lt;&gt;"",E1221&lt;&gt;"",F1221&lt;&gt;"",ISNUMBER(G1221),G1221&gt;0,G1221=INT(G1221),ISNUMBER(H1221),H1221&gt;=0,H1221=INT(H1221),ISNUMBER(I1221),I1221&gt;=0,I1221=INT(I1221)),FALSE),"OK","Check input"))</f>
        <v/>
      </c>
    </row>
    <row r="1222" spans="1:13" ht="23" customHeight="1">
      <c r="A1222" s="12"/>
      <c r="B1222" s="13"/>
      <c r="C1222" s="12"/>
      <c r="D1222" s="12"/>
      <c r="E1222" s="12"/>
      <c r="F1222" s="12"/>
      <c r="G1222" s="14"/>
      <c r="H1222" s="14"/>
      <c r="I1222" s="14"/>
      <c r="J1222" s="15">
        <f>IF(M1222="OK",G1222*H1222/100,"")</f>
        <v/>
      </c>
      <c r="K1222" s="15">
        <f>IF(M1222="OK",G1222*I1222/100,"")</f>
        <v/>
      </c>
      <c r="L1222" s="15">
        <f>IF(M1222="OK",J1222-K1222,"")</f>
        <v/>
      </c>
      <c r="M1222" s="16">
        <f>IF(A1222="","",IF(IFERROR(AND(COUNTIF($A$6:$A$2005,A1222)=1,ISNUMBER(B1222),B1222&gt;=DATE(2020,1,1),B1222&lt;=DATE(2100,12,31),OR(C1222="Online",C1222="Retail",C1222="Wholesale"),D1222&lt;&gt;"",E1222&lt;&gt;"",F1222&lt;&gt;"",ISNUMBER(G1222),G1222&gt;0,G1222=INT(G1222),ISNUMBER(H1222),H1222&gt;=0,H1222=INT(H1222),ISNUMBER(I1222),I1222&gt;=0,I1222=INT(I1222)),FALSE),"OK","Check input"))</f>
        <v/>
      </c>
    </row>
    <row r="1223" spans="1:13" ht="23" customHeight="1">
      <c r="A1223" s="12"/>
      <c r="B1223" s="13"/>
      <c r="C1223" s="12"/>
      <c r="D1223" s="12"/>
      <c r="E1223" s="12"/>
      <c r="F1223" s="12"/>
      <c r="G1223" s="14"/>
      <c r="H1223" s="14"/>
      <c r="I1223" s="14"/>
      <c r="J1223" s="15">
        <f>IF(M1223="OK",G1223*H1223/100,"")</f>
        <v/>
      </c>
      <c r="K1223" s="15">
        <f>IF(M1223="OK",G1223*I1223/100,"")</f>
        <v/>
      </c>
      <c r="L1223" s="15">
        <f>IF(M1223="OK",J1223-K1223,"")</f>
        <v/>
      </c>
      <c r="M1223" s="16">
        <f>IF(A1223="","",IF(IFERROR(AND(COUNTIF($A$6:$A$2005,A1223)=1,ISNUMBER(B1223),B1223&gt;=DATE(2020,1,1),B1223&lt;=DATE(2100,12,31),OR(C1223="Online",C1223="Retail",C1223="Wholesale"),D1223&lt;&gt;"",E1223&lt;&gt;"",F1223&lt;&gt;"",ISNUMBER(G1223),G1223&gt;0,G1223=INT(G1223),ISNUMBER(H1223),H1223&gt;=0,H1223=INT(H1223),ISNUMBER(I1223),I1223&gt;=0,I1223=INT(I1223)),FALSE),"OK","Check input"))</f>
        <v/>
      </c>
    </row>
    <row r="1224" spans="1:13" ht="23" customHeight="1">
      <c r="A1224" s="12"/>
      <c r="B1224" s="13"/>
      <c r="C1224" s="12"/>
      <c r="D1224" s="12"/>
      <c r="E1224" s="12"/>
      <c r="F1224" s="12"/>
      <c r="G1224" s="14"/>
      <c r="H1224" s="14"/>
      <c r="I1224" s="14"/>
      <c r="J1224" s="15">
        <f>IF(M1224="OK",G1224*H1224/100,"")</f>
        <v/>
      </c>
      <c r="K1224" s="15">
        <f>IF(M1224="OK",G1224*I1224/100,"")</f>
        <v/>
      </c>
      <c r="L1224" s="15">
        <f>IF(M1224="OK",J1224-K1224,"")</f>
        <v/>
      </c>
      <c r="M1224" s="16">
        <f>IF(A1224="","",IF(IFERROR(AND(COUNTIF($A$6:$A$2005,A1224)=1,ISNUMBER(B1224),B1224&gt;=DATE(2020,1,1),B1224&lt;=DATE(2100,12,31),OR(C1224="Online",C1224="Retail",C1224="Wholesale"),D1224&lt;&gt;"",E1224&lt;&gt;"",F1224&lt;&gt;"",ISNUMBER(G1224),G1224&gt;0,G1224=INT(G1224),ISNUMBER(H1224),H1224&gt;=0,H1224=INT(H1224),ISNUMBER(I1224),I1224&gt;=0,I1224=INT(I1224)),FALSE),"OK","Check input"))</f>
        <v/>
      </c>
    </row>
    <row r="1225" spans="1:13" ht="23" customHeight="1">
      <c r="A1225" s="12"/>
      <c r="B1225" s="13"/>
      <c r="C1225" s="12"/>
      <c r="D1225" s="12"/>
      <c r="E1225" s="12"/>
      <c r="F1225" s="12"/>
      <c r="G1225" s="14"/>
      <c r="H1225" s="14"/>
      <c r="I1225" s="14"/>
      <c r="J1225" s="15">
        <f>IF(M1225="OK",G1225*H1225/100,"")</f>
        <v/>
      </c>
      <c r="K1225" s="15">
        <f>IF(M1225="OK",G1225*I1225/100,"")</f>
        <v/>
      </c>
      <c r="L1225" s="15">
        <f>IF(M1225="OK",J1225-K1225,"")</f>
        <v/>
      </c>
      <c r="M1225" s="16">
        <f>IF(A1225="","",IF(IFERROR(AND(COUNTIF($A$6:$A$2005,A1225)=1,ISNUMBER(B1225),B1225&gt;=DATE(2020,1,1),B1225&lt;=DATE(2100,12,31),OR(C1225="Online",C1225="Retail",C1225="Wholesale"),D1225&lt;&gt;"",E1225&lt;&gt;"",F1225&lt;&gt;"",ISNUMBER(G1225),G1225&gt;0,G1225=INT(G1225),ISNUMBER(H1225),H1225&gt;=0,H1225=INT(H1225),ISNUMBER(I1225),I1225&gt;=0,I1225=INT(I1225)),FALSE),"OK","Check input"))</f>
        <v/>
      </c>
    </row>
    <row r="1226" spans="1:13" ht="23" customHeight="1">
      <c r="A1226" s="12"/>
      <c r="B1226" s="13"/>
      <c r="C1226" s="12"/>
      <c r="D1226" s="12"/>
      <c r="E1226" s="12"/>
      <c r="F1226" s="12"/>
      <c r="G1226" s="14"/>
      <c r="H1226" s="14"/>
      <c r="I1226" s="14"/>
      <c r="J1226" s="15">
        <f>IF(M1226="OK",G1226*H1226/100,"")</f>
        <v/>
      </c>
      <c r="K1226" s="15">
        <f>IF(M1226="OK",G1226*I1226/100,"")</f>
        <v/>
      </c>
      <c r="L1226" s="15">
        <f>IF(M1226="OK",J1226-K1226,"")</f>
        <v/>
      </c>
      <c r="M1226" s="16">
        <f>IF(A1226="","",IF(IFERROR(AND(COUNTIF($A$6:$A$2005,A1226)=1,ISNUMBER(B1226),B1226&gt;=DATE(2020,1,1),B1226&lt;=DATE(2100,12,31),OR(C1226="Online",C1226="Retail",C1226="Wholesale"),D1226&lt;&gt;"",E1226&lt;&gt;"",F1226&lt;&gt;"",ISNUMBER(G1226),G1226&gt;0,G1226=INT(G1226),ISNUMBER(H1226),H1226&gt;=0,H1226=INT(H1226),ISNUMBER(I1226),I1226&gt;=0,I1226=INT(I1226)),FALSE),"OK","Check input"))</f>
        <v/>
      </c>
    </row>
    <row r="1227" spans="1:13" ht="23" customHeight="1">
      <c r="A1227" s="12"/>
      <c r="B1227" s="13"/>
      <c r="C1227" s="12"/>
      <c r="D1227" s="12"/>
      <c r="E1227" s="12"/>
      <c r="F1227" s="12"/>
      <c r="G1227" s="14"/>
      <c r="H1227" s="14"/>
      <c r="I1227" s="14"/>
      <c r="J1227" s="15">
        <f>IF(M1227="OK",G1227*H1227/100,"")</f>
        <v/>
      </c>
      <c r="K1227" s="15">
        <f>IF(M1227="OK",G1227*I1227/100,"")</f>
        <v/>
      </c>
      <c r="L1227" s="15">
        <f>IF(M1227="OK",J1227-K1227,"")</f>
        <v/>
      </c>
      <c r="M1227" s="16">
        <f>IF(A1227="","",IF(IFERROR(AND(COUNTIF($A$6:$A$2005,A1227)=1,ISNUMBER(B1227),B1227&gt;=DATE(2020,1,1),B1227&lt;=DATE(2100,12,31),OR(C1227="Online",C1227="Retail",C1227="Wholesale"),D1227&lt;&gt;"",E1227&lt;&gt;"",F1227&lt;&gt;"",ISNUMBER(G1227),G1227&gt;0,G1227=INT(G1227),ISNUMBER(H1227),H1227&gt;=0,H1227=INT(H1227),ISNUMBER(I1227),I1227&gt;=0,I1227=INT(I1227)),FALSE),"OK","Check input"))</f>
        <v/>
      </c>
    </row>
    <row r="1228" spans="1:13" ht="23" customHeight="1">
      <c r="A1228" s="12"/>
      <c r="B1228" s="13"/>
      <c r="C1228" s="12"/>
      <c r="D1228" s="12"/>
      <c r="E1228" s="12"/>
      <c r="F1228" s="12"/>
      <c r="G1228" s="14"/>
      <c r="H1228" s="14"/>
      <c r="I1228" s="14"/>
      <c r="J1228" s="15">
        <f>IF(M1228="OK",G1228*H1228/100,"")</f>
        <v/>
      </c>
      <c r="K1228" s="15">
        <f>IF(M1228="OK",G1228*I1228/100,"")</f>
        <v/>
      </c>
      <c r="L1228" s="15">
        <f>IF(M1228="OK",J1228-K1228,"")</f>
        <v/>
      </c>
      <c r="M1228" s="16">
        <f>IF(A1228="","",IF(IFERROR(AND(COUNTIF($A$6:$A$2005,A1228)=1,ISNUMBER(B1228),B1228&gt;=DATE(2020,1,1),B1228&lt;=DATE(2100,12,31),OR(C1228="Online",C1228="Retail",C1228="Wholesale"),D1228&lt;&gt;"",E1228&lt;&gt;"",F1228&lt;&gt;"",ISNUMBER(G1228),G1228&gt;0,G1228=INT(G1228),ISNUMBER(H1228),H1228&gt;=0,H1228=INT(H1228),ISNUMBER(I1228),I1228&gt;=0,I1228=INT(I1228)),FALSE),"OK","Check input"))</f>
        <v/>
      </c>
    </row>
    <row r="1229" spans="1:13" ht="23" customHeight="1">
      <c r="A1229" s="12"/>
      <c r="B1229" s="13"/>
      <c r="C1229" s="12"/>
      <c r="D1229" s="12"/>
      <c r="E1229" s="12"/>
      <c r="F1229" s="12"/>
      <c r="G1229" s="14"/>
      <c r="H1229" s="14"/>
      <c r="I1229" s="14"/>
      <c r="J1229" s="15">
        <f>IF(M1229="OK",G1229*H1229/100,"")</f>
        <v/>
      </c>
      <c r="K1229" s="15">
        <f>IF(M1229="OK",G1229*I1229/100,"")</f>
        <v/>
      </c>
      <c r="L1229" s="15">
        <f>IF(M1229="OK",J1229-K1229,"")</f>
        <v/>
      </c>
      <c r="M1229" s="16">
        <f>IF(A1229="","",IF(IFERROR(AND(COUNTIF($A$6:$A$2005,A1229)=1,ISNUMBER(B1229),B1229&gt;=DATE(2020,1,1),B1229&lt;=DATE(2100,12,31),OR(C1229="Online",C1229="Retail",C1229="Wholesale"),D1229&lt;&gt;"",E1229&lt;&gt;"",F1229&lt;&gt;"",ISNUMBER(G1229),G1229&gt;0,G1229=INT(G1229),ISNUMBER(H1229),H1229&gt;=0,H1229=INT(H1229),ISNUMBER(I1229),I1229&gt;=0,I1229=INT(I1229)),FALSE),"OK","Check input"))</f>
        <v/>
      </c>
    </row>
    <row r="1230" spans="1:13" ht="23" customHeight="1">
      <c r="A1230" s="12"/>
      <c r="B1230" s="13"/>
      <c r="C1230" s="12"/>
      <c r="D1230" s="12"/>
      <c r="E1230" s="12"/>
      <c r="F1230" s="12"/>
      <c r="G1230" s="14"/>
      <c r="H1230" s="14"/>
      <c r="I1230" s="14"/>
      <c r="J1230" s="15">
        <f>IF(M1230="OK",G1230*H1230/100,"")</f>
        <v/>
      </c>
      <c r="K1230" s="15">
        <f>IF(M1230="OK",G1230*I1230/100,"")</f>
        <v/>
      </c>
      <c r="L1230" s="15">
        <f>IF(M1230="OK",J1230-K1230,"")</f>
        <v/>
      </c>
      <c r="M1230" s="16">
        <f>IF(A1230="","",IF(IFERROR(AND(COUNTIF($A$6:$A$2005,A1230)=1,ISNUMBER(B1230),B1230&gt;=DATE(2020,1,1),B1230&lt;=DATE(2100,12,31),OR(C1230="Online",C1230="Retail",C1230="Wholesale"),D1230&lt;&gt;"",E1230&lt;&gt;"",F1230&lt;&gt;"",ISNUMBER(G1230),G1230&gt;0,G1230=INT(G1230),ISNUMBER(H1230),H1230&gt;=0,H1230=INT(H1230),ISNUMBER(I1230),I1230&gt;=0,I1230=INT(I1230)),FALSE),"OK","Check input"))</f>
        <v/>
      </c>
    </row>
    <row r="1231" spans="1:13" ht="23" customHeight="1">
      <c r="A1231" s="12"/>
      <c r="B1231" s="13"/>
      <c r="C1231" s="12"/>
      <c r="D1231" s="12"/>
      <c r="E1231" s="12"/>
      <c r="F1231" s="12"/>
      <c r="G1231" s="14"/>
      <c r="H1231" s="14"/>
      <c r="I1231" s="14"/>
      <c r="J1231" s="15">
        <f>IF(M1231="OK",G1231*H1231/100,"")</f>
        <v/>
      </c>
      <c r="K1231" s="15">
        <f>IF(M1231="OK",G1231*I1231/100,"")</f>
        <v/>
      </c>
      <c r="L1231" s="15">
        <f>IF(M1231="OK",J1231-K1231,"")</f>
        <v/>
      </c>
      <c r="M1231" s="16">
        <f>IF(A1231="","",IF(IFERROR(AND(COUNTIF($A$6:$A$2005,A1231)=1,ISNUMBER(B1231),B1231&gt;=DATE(2020,1,1),B1231&lt;=DATE(2100,12,31),OR(C1231="Online",C1231="Retail",C1231="Wholesale"),D1231&lt;&gt;"",E1231&lt;&gt;"",F1231&lt;&gt;"",ISNUMBER(G1231),G1231&gt;0,G1231=INT(G1231),ISNUMBER(H1231),H1231&gt;=0,H1231=INT(H1231),ISNUMBER(I1231),I1231&gt;=0,I1231=INT(I1231)),FALSE),"OK","Check input"))</f>
        <v/>
      </c>
    </row>
    <row r="1232" spans="1:13" ht="23" customHeight="1">
      <c r="A1232" s="12"/>
      <c r="B1232" s="13"/>
      <c r="C1232" s="12"/>
      <c r="D1232" s="12"/>
      <c r="E1232" s="12"/>
      <c r="F1232" s="12"/>
      <c r="G1232" s="14"/>
      <c r="H1232" s="14"/>
      <c r="I1232" s="14"/>
      <c r="J1232" s="15">
        <f>IF(M1232="OK",G1232*H1232/100,"")</f>
        <v/>
      </c>
      <c r="K1232" s="15">
        <f>IF(M1232="OK",G1232*I1232/100,"")</f>
        <v/>
      </c>
      <c r="L1232" s="15">
        <f>IF(M1232="OK",J1232-K1232,"")</f>
        <v/>
      </c>
      <c r="M1232" s="16">
        <f>IF(A1232="","",IF(IFERROR(AND(COUNTIF($A$6:$A$2005,A1232)=1,ISNUMBER(B1232),B1232&gt;=DATE(2020,1,1),B1232&lt;=DATE(2100,12,31),OR(C1232="Online",C1232="Retail",C1232="Wholesale"),D1232&lt;&gt;"",E1232&lt;&gt;"",F1232&lt;&gt;"",ISNUMBER(G1232),G1232&gt;0,G1232=INT(G1232),ISNUMBER(H1232),H1232&gt;=0,H1232=INT(H1232),ISNUMBER(I1232),I1232&gt;=0,I1232=INT(I1232)),FALSE),"OK","Check input"))</f>
        <v/>
      </c>
    </row>
    <row r="1233" spans="1:13" ht="23" customHeight="1">
      <c r="A1233" s="12"/>
      <c r="B1233" s="13"/>
      <c r="C1233" s="12"/>
      <c r="D1233" s="12"/>
      <c r="E1233" s="12"/>
      <c r="F1233" s="12"/>
      <c r="G1233" s="14"/>
      <c r="H1233" s="14"/>
      <c r="I1233" s="14"/>
      <c r="J1233" s="15">
        <f>IF(M1233="OK",G1233*H1233/100,"")</f>
        <v/>
      </c>
      <c r="K1233" s="15">
        <f>IF(M1233="OK",G1233*I1233/100,"")</f>
        <v/>
      </c>
      <c r="L1233" s="15">
        <f>IF(M1233="OK",J1233-K1233,"")</f>
        <v/>
      </c>
      <c r="M1233" s="16">
        <f>IF(A1233="","",IF(IFERROR(AND(COUNTIF($A$6:$A$2005,A1233)=1,ISNUMBER(B1233),B1233&gt;=DATE(2020,1,1),B1233&lt;=DATE(2100,12,31),OR(C1233="Online",C1233="Retail",C1233="Wholesale"),D1233&lt;&gt;"",E1233&lt;&gt;"",F1233&lt;&gt;"",ISNUMBER(G1233),G1233&gt;0,G1233=INT(G1233),ISNUMBER(H1233),H1233&gt;=0,H1233=INT(H1233),ISNUMBER(I1233),I1233&gt;=0,I1233=INT(I1233)),FALSE),"OK","Check input"))</f>
        <v/>
      </c>
    </row>
    <row r="1234" spans="1:13" ht="23" customHeight="1">
      <c r="A1234" s="12"/>
      <c r="B1234" s="13"/>
      <c r="C1234" s="12"/>
      <c r="D1234" s="12"/>
      <c r="E1234" s="12"/>
      <c r="F1234" s="12"/>
      <c r="G1234" s="14"/>
      <c r="H1234" s="14"/>
      <c r="I1234" s="14"/>
      <c r="J1234" s="15">
        <f>IF(M1234="OK",G1234*H1234/100,"")</f>
        <v/>
      </c>
      <c r="K1234" s="15">
        <f>IF(M1234="OK",G1234*I1234/100,"")</f>
        <v/>
      </c>
      <c r="L1234" s="15">
        <f>IF(M1234="OK",J1234-K1234,"")</f>
        <v/>
      </c>
      <c r="M1234" s="16">
        <f>IF(A1234="","",IF(IFERROR(AND(COUNTIF($A$6:$A$2005,A1234)=1,ISNUMBER(B1234),B1234&gt;=DATE(2020,1,1),B1234&lt;=DATE(2100,12,31),OR(C1234="Online",C1234="Retail",C1234="Wholesale"),D1234&lt;&gt;"",E1234&lt;&gt;"",F1234&lt;&gt;"",ISNUMBER(G1234),G1234&gt;0,G1234=INT(G1234),ISNUMBER(H1234),H1234&gt;=0,H1234=INT(H1234),ISNUMBER(I1234),I1234&gt;=0,I1234=INT(I1234)),FALSE),"OK","Check input"))</f>
        <v/>
      </c>
    </row>
    <row r="1235" spans="1:13" ht="23" customHeight="1">
      <c r="A1235" s="12"/>
      <c r="B1235" s="13"/>
      <c r="C1235" s="12"/>
      <c r="D1235" s="12"/>
      <c r="E1235" s="12"/>
      <c r="F1235" s="12"/>
      <c r="G1235" s="14"/>
      <c r="H1235" s="14"/>
      <c r="I1235" s="14"/>
      <c r="J1235" s="15">
        <f>IF(M1235="OK",G1235*H1235/100,"")</f>
        <v/>
      </c>
      <c r="K1235" s="15">
        <f>IF(M1235="OK",G1235*I1235/100,"")</f>
        <v/>
      </c>
      <c r="L1235" s="15">
        <f>IF(M1235="OK",J1235-K1235,"")</f>
        <v/>
      </c>
      <c r="M1235" s="16">
        <f>IF(A1235="","",IF(IFERROR(AND(COUNTIF($A$6:$A$2005,A1235)=1,ISNUMBER(B1235),B1235&gt;=DATE(2020,1,1),B1235&lt;=DATE(2100,12,31),OR(C1235="Online",C1235="Retail",C1235="Wholesale"),D1235&lt;&gt;"",E1235&lt;&gt;"",F1235&lt;&gt;"",ISNUMBER(G1235),G1235&gt;0,G1235=INT(G1235),ISNUMBER(H1235),H1235&gt;=0,H1235=INT(H1235),ISNUMBER(I1235),I1235&gt;=0,I1235=INT(I1235)),FALSE),"OK","Check input"))</f>
        <v/>
      </c>
    </row>
    <row r="1236" spans="1:13" ht="23" customHeight="1">
      <c r="A1236" s="12"/>
      <c r="B1236" s="13"/>
      <c r="C1236" s="12"/>
      <c r="D1236" s="12"/>
      <c r="E1236" s="12"/>
      <c r="F1236" s="12"/>
      <c r="G1236" s="14"/>
      <c r="H1236" s="14"/>
      <c r="I1236" s="14"/>
      <c r="J1236" s="15">
        <f>IF(M1236="OK",G1236*H1236/100,"")</f>
        <v/>
      </c>
      <c r="K1236" s="15">
        <f>IF(M1236="OK",G1236*I1236/100,"")</f>
        <v/>
      </c>
      <c r="L1236" s="15">
        <f>IF(M1236="OK",J1236-K1236,"")</f>
        <v/>
      </c>
      <c r="M1236" s="16">
        <f>IF(A1236="","",IF(IFERROR(AND(COUNTIF($A$6:$A$2005,A1236)=1,ISNUMBER(B1236),B1236&gt;=DATE(2020,1,1),B1236&lt;=DATE(2100,12,31),OR(C1236="Online",C1236="Retail",C1236="Wholesale"),D1236&lt;&gt;"",E1236&lt;&gt;"",F1236&lt;&gt;"",ISNUMBER(G1236),G1236&gt;0,G1236=INT(G1236),ISNUMBER(H1236),H1236&gt;=0,H1236=INT(H1236),ISNUMBER(I1236),I1236&gt;=0,I1236=INT(I1236)),FALSE),"OK","Check input"))</f>
        <v/>
      </c>
    </row>
    <row r="1237" spans="1:13" ht="23" customHeight="1">
      <c r="A1237" s="12"/>
      <c r="B1237" s="13"/>
      <c r="C1237" s="12"/>
      <c r="D1237" s="12"/>
      <c r="E1237" s="12"/>
      <c r="F1237" s="12"/>
      <c r="G1237" s="14"/>
      <c r="H1237" s="14"/>
      <c r="I1237" s="14"/>
      <c r="J1237" s="15">
        <f>IF(M1237="OK",G1237*H1237/100,"")</f>
        <v/>
      </c>
      <c r="K1237" s="15">
        <f>IF(M1237="OK",G1237*I1237/100,"")</f>
        <v/>
      </c>
      <c r="L1237" s="15">
        <f>IF(M1237="OK",J1237-K1237,"")</f>
        <v/>
      </c>
      <c r="M1237" s="16">
        <f>IF(A1237="","",IF(IFERROR(AND(COUNTIF($A$6:$A$2005,A1237)=1,ISNUMBER(B1237),B1237&gt;=DATE(2020,1,1),B1237&lt;=DATE(2100,12,31),OR(C1237="Online",C1237="Retail",C1237="Wholesale"),D1237&lt;&gt;"",E1237&lt;&gt;"",F1237&lt;&gt;"",ISNUMBER(G1237),G1237&gt;0,G1237=INT(G1237),ISNUMBER(H1237),H1237&gt;=0,H1237=INT(H1237),ISNUMBER(I1237),I1237&gt;=0,I1237=INT(I1237)),FALSE),"OK","Check input"))</f>
        <v/>
      </c>
    </row>
    <row r="1238" spans="1:13" ht="23" customHeight="1">
      <c r="A1238" s="12"/>
      <c r="B1238" s="13"/>
      <c r="C1238" s="12"/>
      <c r="D1238" s="12"/>
      <c r="E1238" s="12"/>
      <c r="F1238" s="12"/>
      <c r="G1238" s="14"/>
      <c r="H1238" s="14"/>
      <c r="I1238" s="14"/>
      <c r="J1238" s="15">
        <f>IF(M1238="OK",G1238*H1238/100,"")</f>
        <v/>
      </c>
      <c r="K1238" s="15">
        <f>IF(M1238="OK",G1238*I1238/100,"")</f>
        <v/>
      </c>
      <c r="L1238" s="15">
        <f>IF(M1238="OK",J1238-K1238,"")</f>
        <v/>
      </c>
      <c r="M1238" s="16">
        <f>IF(A1238="","",IF(IFERROR(AND(COUNTIF($A$6:$A$2005,A1238)=1,ISNUMBER(B1238),B1238&gt;=DATE(2020,1,1),B1238&lt;=DATE(2100,12,31),OR(C1238="Online",C1238="Retail",C1238="Wholesale"),D1238&lt;&gt;"",E1238&lt;&gt;"",F1238&lt;&gt;"",ISNUMBER(G1238),G1238&gt;0,G1238=INT(G1238),ISNUMBER(H1238),H1238&gt;=0,H1238=INT(H1238),ISNUMBER(I1238),I1238&gt;=0,I1238=INT(I1238)),FALSE),"OK","Check input"))</f>
        <v/>
      </c>
    </row>
    <row r="1239" spans="1:13" ht="23" customHeight="1">
      <c r="A1239" s="12"/>
      <c r="B1239" s="13"/>
      <c r="C1239" s="12"/>
      <c r="D1239" s="12"/>
      <c r="E1239" s="12"/>
      <c r="F1239" s="12"/>
      <c r="G1239" s="14"/>
      <c r="H1239" s="14"/>
      <c r="I1239" s="14"/>
      <c r="J1239" s="15">
        <f>IF(M1239="OK",G1239*H1239/100,"")</f>
        <v/>
      </c>
      <c r="K1239" s="15">
        <f>IF(M1239="OK",G1239*I1239/100,"")</f>
        <v/>
      </c>
      <c r="L1239" s="15">
        <f>IF(M1239="OK",J1239-K1239,"")</f>
        <v/>
      </c>
      <c r="M1239" s="16">
        <f>IF(A1239="","",IF(IFERROR(AND(COUNTIF($A$6:$A$2005,A1239)=1,ISNUMBER(B1239),B1239&gt;=DATE(2020,1,1),B1239&lt;=DATE(2100,12,31),OR(C1239="Online",C1239="Retail",C1239="Wholesale"),D1239&lt;&gt;"",E1239&lt;&gt;"",F1239&lt;&gt;"",ISNUMBER(G1239),G1239&gt;0,G1239=INT(G1239),ISNUMBER(H1239),H1239&gt;=0,H1239=INT(H1239),ISNUMBER(I1239),I1239&gt;=0,I1239=INT(I1239)),FALSE),"OK","Check input"))</f>
        <v/>
      </c>
    </row>
    <row r="1240" spans="1:13" ht="23" customHeight="1">
      <c r="A1240" s="12"/>
      <c r="B1240" s="13"/>
      <c r="C1240" s="12"/>
      <c r="D1240" s="12"/>
      <c r="E1240" s="12"/>
      <c r="F1240" s="12"/>
      <c r="G1240" s="14"/>
      <c r="H1240" s="14"/>
      <c r="I1240" s="14"/>
      <c r="J1240" s="15">
        <f>IF(M1240="OK",G1240*H1240/100,"")</f>
        <v/>
      </c>
      <c r="K1240" s="15">
        <f>IF(M1240="OK",G1240*I1240/100,"")</f>
        <v/>
      </c>
      <c r="L1240" s="15">
        <f>IF(M1240="OK",J1240-K1240,"")</f>
        <v/>
      </c>
      <c r="M1240" s="16">
        <f>IF(A1240="","",IF(IFERROR(AND(COUNTIF($A$6:$A$2005,A1240)=1,ISNUMBER(B1240),B1240&gt;=DATE(2020,1,1),B1240&lt;=DATE(2100,12,31),OR(C1240="Online",C1240="Retail",C1240="Wholesale"),D1240&lt;&gt;"",E1240&lt;&gt;"",F1240&lt;&gt;"",ISNUMBER(G1240),G1240&gt;0,G1240=INT(G1240),ISNUMBER(H1240),H1240&gt;=0,H1240=INT(H1240),ISNUMBER(I1240),I1240&gt;=0,I1240=INT(I1240)),FALSE),"OK","Check input"))</f>
        <v/>
      </c>
    </row>
    <row r="1241" spans="1:13" ht="23" customHeight="1">
      <c r="A1241" s="12"/>
      <c r="B1241" s="13"/>
      <c r="C1241" s="12"/>
      <c r="D1241" s="12"/>
      <c r="E1241" s="12"/>
      <c r="F1241" s="12"/>
      <c r="G1241" s="14"/>
      <c r="H1241" s="14"/>
      <c r="I1241" s="14"/>
      <c r="J1241" s="15">
        <f>IF(M1241="OK",G1241*H1241/100,"")</f>
        <v/>
      </c>
      <c r="K1241" s="15">
        <f>IF(M1241="OK",G1241*I1241/100,"")</f>
        <v/>
      </c>
      <c r="L1241" s="15">
        <f>IF(M1241="OK",J1241-K1241,"")</f>
        <v/>
      </c>
      <c r="M1241" s="16">
        <f>IF(A1241="","",IF(IFERROR(AND(COUNTIF($A$6:$A$2005,A1241)=1,ISNUMBER(B1241),B1241&gt;=DATE(2020,1,1),B1241&lt;=DATE(2100,12,31),OR(C1241="Online",C1241="Retail",C1241="Wholesale"),D1241&lt;&gt;"",E1241&lt;&gt;"",F1241&lt;&gt;"",ISNUMBER(G1241),G1241&gt;0,G1241=INT(G1241),ISNUMBER(H1241),H1241&gt;=0,H1241=INT(H1241),ISNUMBER(I1241),I1241&gt;=0,I1241=INT(I1241)),FALSE),"OK","Check input"))</f>
        <v/>
      </c>
    </row>
    <row r="1242" spans="1:13" ht="23" customHeight="1">
      <c r="A1242" s="12"/>
      <c r="B1242" s="13"/>
      <c r="C1242" s="12"/>
      <c r="D1242" s="12"/>
      <c r="E1242" s="12"/>
      <c r="F1242" s="12"/>
      <c r="G1242" s="14"/>
      <c r="H1242" s="14"/>
      <c r="I1242" s="14"/>
      <c r="J1242" s="15">
        <f>IF(M1242="OK",G1242*H1242/100,"")</f>
        <v/>
      </c>
      <c r="K1242" s="15">
        <f>IF(M1242="OK",G1242*I1242/100,"")</f>
        <v/>
      </c>
      <c r="L1242" s="15">
        <f>IF(M1242="OK",J1242-K1242,"")</f>
        <v/>
      </c>
      <c r="M1242" s="16">
        <f>IF(A1242="","",IF(IFERROR(AND(COUNTIF($A$6:$A$2005,A1242)=1,ISNUMBER(B1242),B1242&gt;=DATE(2020,1,1),B1242&lt;=DATE(2100,12,31),OR(C1242="Online",C1242="Retail",C1242="Wholesale"),D1242&lt;&gt;"",E1242&lt;&gt;"",F1242&lt;&gt;"",ISNUMBER(G1242),G1242&gt;0,G1242=INT(G1242),ISNUMBER(H1242),H1242&gt;=0,H1242=INT(H1242),ISNUMBER(I1242),I1242&gt;=0,I1242=INT(I1242)),FALSE),"OK","Check input"))</f>
        <v/>
      </c>
    </row>
    <row r="1243" spans="1:13" ht="23" customHeight="1">
      <c r="A1243" s="12"/>
      <c r="B1243" s="13"/>
      <c r="C1243" s="12"/>
      <c r="D1243" s="12"/>
      <c r="E1243" s="12"/>
      <c r="F1243" s="12"/>
      <c r="G1243" s="14"/>
      <c r="H1243" s="14"/>
      <c r="I1243" s="14"/>
      <c r="J1243" s="15">
        <f>IF(M1243="OK",G1243*H1243/100,"")</f>
        <v/>
      </c>
      <c r="K1243" s="15">
        <f>IF(M1243="OK",G1243*I1243/100,"")</f>
        <v/>
      </c>
      <c r="L1243" s="15">
        <f>IF(M1243="OK",J1243-K1243,"")</f>
        <v/>
      </c>
      <c r="M1243" s="16">
        <f>IF(A1243="","",IF(IFERROR(AND(COUNTIF($A$6:$A$2005,A1243)=1,ISNUMBER(B1243),B1243&gt;=DATE(2020,1,1),B1243&lt;=DATE(2100,12,31),OR(C1243="Online",C1243="Retail",C1243="Wholesale"),D1243&lt;&gt;"",E1243&lt;&gt;"",F1243&lt;&gt;"",ISNUMBER(G1243),G1243&gt;0,G1243=INT(G1243),ISNUMBER(H1243),H1243&gt;=0,H1243=INT(H1243),ISNUMBER(I1243),I1243&gt;=0,I1243=INT(I1243)),FALSE),"OK","Check input"))</f>
        <v/>
      </c>
    </row>
    <row r="1244" spans="1:13" ht="23" customHeight="1">
      <c r="A1244" s="12"/>
      <c r="B1244" s="13"/>
      <c r="C1244" s="12"/>
      <c r="D1244" s="12"/>
      <c r="E1244" s="12"/>
      <c r="F1244" s="12"/>
      <c r="G1244" s="14"/>
      <c r="H1244" s="14"/>
      <c r="I1244" s="14"/>
      <c r="J1244" s="15">
        <f>IF(M1244="OK",G1244*H1244/100,"")</f>
        <v/>
      </c>
      <c r="K1244" s="15">
        <f>IF(M1244="OK",G1244*I1244/100,"")</f>
        <v/>
      </c>
      <c r="L1244" s="15">
        <f>IF(M1244="OK",J1244-K1244,"")</f>
        <v/>
      </c>
      <c r="M1244" s="16">
        <f>IF(A1244="","",IF(IFERROR(AND(COUNTIF($A$6:$A$2005,A1244)=1,ISNUMBER(B1244),B1244&gt;=DATE(2020,1,1),B1244&lt;=DATE(2100,12,31),OR(C1244="Online",C1244="Retail",C1244="Wholesale"),D1244&lt;&gt;"",E1244&lt;&gt;"",F1244&lt;&gt;"",ISNUMBER(G1244),G1244&gt;0,G1244=INT(G1244),ISNUMBER(H1244),H1244&gt;=0,H1244=INT(H1244),ISNUMBER(I1244),I1244&gt;=0,I1244=INT(I1244)),FALSE),"OK","Check input"))</f>
        <v/>
      </c>
    </row>
    <row r="1245" spans="1:13" ht="23" customHeight="1">
      <c r="A1245" s="12"/>
      <c r="B1245" s="13"/>
      <c r="C1245" s="12"/>
      <c r="D1245" s="12"/>
      <c r="E1245" s="12"/>
      <c r="F1245" s="12"/>
      <c r="G1245" s="14"/>
      <c r="H1245" s="14"/>
      <c r="I1245" s="14"/>
      <c r="J1245" s="15">
        <f>IF(M1245="OK",G1245*H1245/100,"")</f>
        <v/>
      </c>
      <c r="K1245" s="15">
        <f>IF(M1245="OK",G1245*I1245/100,"")</f>
        <v/>
      </c>
      <c r="L1245" s="15">
        <f>IF(M1245="OK",J1245-K1245,"")</f>
        <v/>
      </c>
      <c r="M1245" s="16">
        <f>IF(A1245="","",IF(IFERROR(AND(COUNTIF($A$6:$A$2005,A1245)=1,ISNUMBER(B1245),B1245&gt;=DATE(2020,1,1),B1245&lt;=DATE(2100,12,31),OR(C1245="Online",C1245="Retail",C1245="Wholesale"),D1245&lt;&gt;"",E1245&lt;&gt;"",F1245&lt;&gt;"",ISNUMBER(G1245),G1245&gt;0,G1245=INT(G1245),ISNUMBER(H1245),H1245&gt;=0,H1245=INT(H1245),ISNUMBER(I1245),I1245&gt;=0,I1245=INT(I1245)),FALSE),"OK","Check input"))</f>
        <v/>
      </c>
    </row>
    <row r="1246" spans="1:13" ht="23" customHeight="1">
      <c r="A1246" s="12"/>
      <c r="B1246" s="13"/>
      <c r="C1246" s="12"/>
      <c r="D1246" s="12"/>
      <c r="E1246" s="12"/>
      <c r="F1246" s="12"/>
      <c r="G1246" s="14"/>
      <c r="H1246" s="14"/>
      <c r="I1246" s="14"/>
      <c r="J1246" s="15">
        <f>IF(M1246="OK",G1246*H1246/100,"")</f>
        <v/>
      </c>
      <c r="K1246" s="15">
        <f>IF(M1246="OK",G1246*I1246/100,"")</f>
        <v/>
      </c>
      <c r="L1246" s="15">
        <f>IF(M1246="OK",J1246-K1246,"")</f>
        <v/>
      </c>
      <c r="M1246" s="16">
        <f>IF(A1246="","",IF(IFERROR(AND(COUNTIF($A$6:$A$2005,A1246)=1,ISNUMBER(B1246),B1246&gt;=DATE(2020,1,1),B1246&lt;=DATE(2100,12,31),OR(C1246="Online",C1246="Retail",C1246="Wholesale"),D1246&lt;&gt;"",E1246&lt;&gt;"",F1246&lt;&gt;"",ISNUMBER(G1246),G1246&gt;0,G1246=INT(G1246),ISNUMBER(H1246),H1246&gt;=0,H1246=INT(H1246),ISNUMBER(I1246),I1246&gt;=0,I1246=INT(I1246)),FALSE),"OK","Check input"))</f>
        <v/>
      </c>
    </row>
    <row r="1247" spans="1:13" ht="23" customHeight="1">
      <c r="A1247" s="12"/>
      <c r="B1247" s="13"/>
      <c r="C1247" s="12"/>
      <c r="D1247" s="12"/>
      <c r="E1247" s="12"/>
      <c r="F1247" s="12"/>
      <c r="G1247" s="14"/>
      <c r="H1247" s="14"/>
      <c r="I1247" s="14"/>
      <c r="J1247" s="15">
        <f>IF(M1247="OK",G1247*H1247/100,"")</f>
        <v/>
      </c>
      <c r="K1247" s="15">
        <f>IF(M1247="OK",G1247*I1247/100,"")</f>
        <v/>
      </c>
      <c r="L1247" s="15">
        <f>IF(M1247="OK",J1247-K1247,"")</f>
        <v/>
      </c>
      <c r="M1247" s="16">
        <f>IF(A1247="","",IF(IFERROR(AND(COUNTIF($A$6:$A$2005,A1247)=1,ISNUMBER(B1247),B1247&gt;=DATE(2020,1,1),B1247&lt;=DATE(2100,12,31),OR(C1247="Online",C1247="Retail",C1247="Wholesale"),D1247&lt;&gt;"",E1247&lt;&gt;"",F1247&lt;&gt;"",ISNUMBER(G1247),G1247&gt;0,G1247=INT(G1247),ISNUMBER(H1247),H1247&gt;=0,H1247=INT(H1247),ISNUMBER(I1247),I1247&gt;=0,I1247=INT(I1247)),FALSE),"OK","Check input"))</f>
        <v/>
      </c>
    </row>
    <row r="1248" spans="1:13" ht="23" customHeight="1">
      <c r="A1248" s="12"/>
      <c r="B1248" s="13"/>
      <c r="C1248" s="12"/>
      <c r="D1248" s="12"/>
      <c r="E1248" s="12"/>
      <c r="F1248" s="12"/>
      <c r="G1248" s="14"/>
      <c r="H1248" s="14"/>
      <c r="I1248" s="14"/>
      <c r="J1248" s="15">
        <f>IF(M1248="OK",G1248*H1248/100,"")</f>
        <v/>
      </c>
      <c r="K1248" s="15">
        <f>IF(M1248="OK",G1248*I1248/100,"")</f>
        <v/>
      </c>
      <c r="L1248" s="15">
        <f>IF(M1248="OK",J1248-K1248,"")</f>
        <v/>
      </c>
      <c r="M1248" s="16">
        <f>IF(A1248="","",IF(IFERROR(AND(COUNTIF($A$6:$A$2005,A1248)=1,ISNUMBER(B1248),B1248&gt;=DATE(2020,1,1),B1248&lt;=DATE(2100,12,31),OR(C1248="Online",C1248="Retail",C1248="Wholesale"),D1248&lt;&gt;"",E1248&lt;&gt;"",F1248&lt;&gt;"",ISNUMBER(G1248),G1248&gt;0,G1248=INT(G1248),ISNUMBER(H1248),H1248&gt;=0,H1248=INT(H1248),ISNUMBER(I1248),I1248&gt;=0,I1248=INT(I1248)),FALSE),"OK","Check input"))</f>
        <v/>
      </c>
    </row>
    <row r="1249" spans="1:13" ht="23" customHeight="1">
      <c r="A1249" s="12"/>
      <c r="B1249" s="13"/>
      <c r="C1249" s="12"/>
      <c r="D1249" s="12"/>
      <c r="E1249" s="12"/>
      <c r="F1249" s="12"/>
      <c r="G1249" s="14"/>
      <c r="H1249" s="14"/>
      <c r="I1249" s="14"/>
      <c r="J1249" s="15">
        <f>IF(M1249="OK",G1249*H1249/100,"")</f>
        <v/>
      </c>
      <c r="K1249" s="15">
        <f>IF(M1249="OK",G1249*I1249/100,"")</f>
        <v/>
      </c>
      <c r="L1249" s="15">
        <f>IF(M1249="OK",J1249-K1249,"")</f>
        <v/>
      </c>
      <c r="M1249" s="16">
        <f>IF(A1249="","",IF(IFERROR(AND(COUNTIF($A$6:$A$2005,A1249)=1,ISNUMBER(B1249),B1249&gt;=DATE(2020,1,1),B1249&lt;=DATE(2100,12,31),OR(C1249="Online",C1249="Retail",C1249="Wholesale"),D1249&lt;&gt;"",E1249&lt;&gt;"",F1249&lt;&gt;"",ISNUMBER(G1249),G1249&gt;0,G1249=INT(G1249),ISNUMBER(H1249),H1249&gt;=0,H1249=INT(H1249),ISNUMBER(I1249),I1249&gt;=0,I1249=INT(I1249)),FALSE),"OK","Check input"))</f>
        <v/>
      </c>
    </row>
    <row r="1250" spans="1:13" ht="23" customHeight="1">
      <c r="A1250" s="12"/>
      <c r="B1250" s="13"/>
      <c r="C1250" s="12"/>
      <c r="D1250" s="12"/>
      <c r="E1250" s="12"/>
      <c r="F1250" s="12"/>
      <c r="G1250" s="14"/>
      <c r="H1250" s="14"/>
      <c r="I1250" s="14"/>
      <c r="J1250" s="15">
        <f>IF(M1250="OK",G1250*H1250/100,"")</f>
        <v/>
      </c>
      <c r="K1250" s="15">
        <f>IF(M1250="OK",G1250*I1250/100,"")</f>
        <v/>
      </c>
      <c r="L1250" s="15">
        <f>IF(M1250="OK",J1250-K1250,"")</f>
        <v/>
      </c>
      <c r="M1250" s="16">
        <f>IF(A1250="","",IF(IFERROR(AND(COUNTIF($A$6:$A$2005,A1250)=1,ISNUMBER(B1250),B1250&gt;=DATE(2020,1,1),B1250&lt;=DATE(2100,12,31),OR(C1250="Online",C1250="Retail",C1250="Wholesale"),D1250&lt;&gt;"",E1250&lt;&gt;"",F1250&lt;&gt;"",ISNUMBER(G1250),G1250&gt;0,G1250=INT(G1250),ISNUMBER(H1250),H1250&gt;=0,H1250=INT(H1250),ISNUMBER(I1250),I1250&gt;=0,I1250=INT(I1250)),FALSE),"OK","Check input"))</f>
        <v/>
      </c>
    </row>
    <row r="1251" spans="1:13" ht="23" customHeight="1">
      <c r="A1251" s="12"/>
      <c r="B1251" s="13"/>
      <c r="C1251" s="12"/>
      <c r="D1251" s="12"/>
      <c r="E1251" s="12"/>
      <c r="F1251" s="12"/>
      <c r="G1251" s="14"/>
      <c r="H1251" s="14"/>
      <c r="I1251" s="14"/>
      <c r="J1251" s="15">
        <f>IF(M1251="OK",G1251*H1251/100,"")</f>
        <v/>
      </c>
      <c r="K1251" s="15">
        <f>IF(M1251="OK",G1251*I1251/100,"")</f>
        <v/>
      </c>
      <c r="L1251" s="15">
        <f>IF(M1251="OK",J1251-K1251,"")</f>
        <v/>
      </c>
      <c r="M1251" s="16">
        <f>IF(A1251="","",IF(IFERROR(AND(COUNTIF($A$6:$A$2005,A1251)=1,ISNUMBER(B1251),B1251&gt;=DATE(2020,1,1),B1251&lt;=DATE(2100,12,31),OR(C1251="Online",C1251="Retail",C1251="Wholesale"),D1251&lt;&gt;"",E1251&lt;&gt;"",F1251&lt;&gt;"",ISNUMBER(G1251),G1251&gt;0,G1251=INT(G1251),ISNUMBER(H1251),H1251&gt;=0,H1251=INT(H1251),ISNUMBER(I1251),I1251&gt;=0,I1251=INT(I1251)),FALSE),"OK","Check input"))</f>
        <v/>
      </c>
    </row>
    <row r="1252" spans="1:13" ht="23" customHeight="1">
      <c r="A1252" s="12"/>
      <c r="B1252" s="13"/>
      <c r="C1252" s="12"/>
      <c r="D1252" s="12"/>
      <c r="E1252" s="12"/>
      <c r="F1252" s="12"/>
      <c r="G1252" s="14"/>
      <c r="H1252" s="14"/>
      <c r="I1252" s="14"/>
      <c r="J1252" s="15">
        <f>IF(M1252="OK",G1252*H1252/100,"")</f>
        <v/>
      </c>
      <c r="K1252" s="15">
        <f>IF(M1252="OK",G1252*I1252/100,"")</f>
        <v/>
      </c>
      <c r="L1252" s="15">
        <f>IF(M1252="OK",J1252-K1252,"")</f>
        <v/>
      </c>
      <c r="M1252" s="16">
        <f>IF(A1252="","",IF(IFERROR(AND(COUNTIF($A$6:$A$2005,A1252)=1,ISNUMBER(B1252),B1252&gt;=DATE(2020,1,1),B1252&lt;=DATE(2100,12,31),OR(C1252="Online",C1252="Retail",C1252="Wholesale"),D1252&lt;&gt;"",E1252&lt;&gt;"",F1252&lt;&gt;"",ISNUMBER(G1252),G1252&gt;0,G1252=INT(G1252),ISNUMBER(H1252),H1252&gt;=0,H1252=INT(H1252),ISNUMBER(I1252),I1252&gt;=0,I1252=INT(I1252)),FALSE),"OK","Check input"))</f>
        <v/>
      </c>
    </row>
    <row r="1253" spans="1:13" ht="23" customHeight="1">
      <c r="A1253" s="12"/>
      <c r="B1253" s="13"/>
      <c r="C1253" s="12"/>
      <c r="D1253" s="12"/>
      <c r="E1253" s="12"/>
      <c r="F1253" s="12"/>
      <c r="G1253" s="14"/>
      <c r="H1253" s="14"/>
      <c r="I1253" s="14"/>
      <c r="J1253" s="15">
        <f>IF(M1253="OK",G1253*H1253/100,"")</f>
        <v/>
      </c>
      <c r="K1253" s="15">
        <f>IF(M1253="OK",G1253*I1253/100,"")</f>
        <v/>
      </c>
      <c r="L1253" s="15">
        <f>IF(M1253="OK",J1253-K1253,"")</f>
        <v/>
      </c>
      <c r="M1253" s="16">
        <f>IF(A1253="","",IF(IFERROR(AND(COUNTIF($A$6:$A$2005,A1253)=1,ISNUMBER(B1253),B1253&gt;=DATE(2020,1,1),B1253&lt;=DATE(2100,12,31),OR(C1253="Online",C1253="Retail",C1253="Wholesale"),D1253&lt;&gt;"",E1253&lt;&gt;"",F1253&lt;&gt;"",ISNUMBER(G1253),G1253&gt;0,G1253=INT(G1253),ISNUMBER(H1253),H1253&gt;=0,H1253=INT(H1253),ISNUMBER(I1253),I1253&gt;=0,I1253=INT(I1253)),FALSE),"OK","Check input"))</f>
        <v/>
      </c>
    </row>
    <row r="1254" spans="1:13" ht="23" customHeight="1">
      <c r="A1254" s="12"/>
      <c r="B1254" s="13"/>
      <c r="C1254" s="12"/>
      <c r="D1254" s="12"/>
      <c r="E1254" s="12"/>
      <c r="F1254" s="12"/>
      <c r="G1254" s="14"/>
      <c r="H1254" s="14"/>
      <c r="I1254" s="14"/>
      <c r="J1254" s="15">
        <f>IF(M1254="OK",G1254*H1254/100,"")</f>
        <v/>
      </c>
      <c r="K1254" s="15">
        <f>IF(M1254="OK",G1254*I1254/100,"")</f>
        <v/>
      </c>
      <c r="L1254" s="15">
        <f>IF(M1254="OK",J1254-K1254,"")</f>
        <v/>
      </c>
      <c r="M1254" s="16">
        <f>IF(A1254="","",IF(IFERROR(AND(COUNTIF($A$6:$A$2005,A1254)=1,ISNUMBER(B1254),B1254&gt;=DATE(2020,1,1),B1254&lt;=DATE(2100,12,31),OR(C1254="Online",C1254="Retail",C1254="Wholesale"),D1254&lt;&gt;"",E1254&lt;&gt;"",F1254&lt;&gt;"",ISNUMBER(G1254),G1254&gt;0,G1254=INT(G1254),ISNUMBER(H1254),H1254&gt;=0,H1254=INT(H1254),ISNUMBER(I1254),I1254&gt;=0,I1254=INT(I1254)),FALSE),"OK","Check input"))</f>
        <v/>
      </c>
    </row>
    <row r="1255" spans="1:13" ht="23" customHeight="1">
      <c r="A1255" s="12"/>
      <c r="B1255" s="13"/>
      <c r="C1255" s="12"/>
      <c r="D1255" s="12"/>
      <c r="E1255" s="12"/>
      <c r="F1255" s="12"/>
      <c r="G1255" s="14"/>
      <c r="H1255" s="14"/>
      <c r="I1255" s="14"/>
      <c r="J1255" s="15">
        <f>IF(M1255="OK",G1255*H1255/100,"")</f>
        <v/>
      </c>
      <c r="K1255" s="15">
        <f>IF(M1255="OK",G1255*I1255/100,"")</f>
        <v/>
      </c>
      <c r="L1255" s="15">
        <f>IF(M1255="OK",J1255-K1255,"")</f>
        <v/>
      </c>
      <c r="M1255" s="16">
        <f>IF(A1255="","",IF(IFERROR(AND(COUNTIF($A$6:$A$2005,A1255)=1,ISNUMBER(B1255),B1255&gt;=DATE(2020,1,1),B1255&lt;=DATE(2100,12,31),OR(C1255="Online",C1255="Retail",C1255="Wholesale"),D1255&lt;&gt;"",E1255&lt;&gt;"",F1255&lt;&gt;"",ISNUMBER(G1255),G1255&gt;0,G1255=INT(G1255),ISNUMBER(H1255),H1255&gt;=0,H1255=INT(H1255),ISNUMBER(I1255),I1255&gt;=0,I1255=INT(I1255)),FALSE),"OK","Check input"))</f>
        <v/>
      </c>
    </row>
    <row r="1256" spans="1:13" ht="23" customHeight="1">
      <c r="A1256" s="12"/>
      <c r="B1256" s="13"/>
      <c r="C1256" s="12"/>
      <c r="D1256" s="12"/>
      <c r="E1256" s="12"/>
      <c r="F1256" s="12"/>
      <c r="G1256" s="14"/>
      <c r="H1256" s="14"/>
      <c r="I1256" s="14"/>
      <c r="J1256" s="15">
        <f>IF(M1256="OK",G1256*H1256/100,"")</f>
        <v/>
      </c>
      <c r="K1256" s="15">
        <f>IF(M1256="OK",G1256*I1256/100,"")</f>
        <v/>
      </c>
      <c r="L1256" s="15">
        <f>IF(M1256="OK",J1256-K1256,"")</f>
        <v/>
      </c>
      <c r="M1256" s="16">
        <f>IF(A1256="","",IF(IFERROR(AND(COUNTIF($A$6:$A$2005,A1256)=1,ISNUMBER(B1256),B1256&gt;=DATE(2020,1,1),B1256&lt;=DATE(2100,12,31),OR(C1256="Online",C1256="Retail",C1256="Wholesale"),D1256&lt;&gt;"",E1256&lt;&gt;"",F1256&lt;&gt;"",ISNUMBER(G1256),G1256&gt;0,G1256=INT(G1256),ISNUMBER(H1256),H1256&gt;=0,H1256=INT(H1256),ISNUMBER(I1256),I1256&gt;=0,I1256=INT(I1256)),FALSE),"OK","Check input"))</f>
        <v/>
      </c>
    </row>
    <row r="1257" spans="1:13" ht="23" customHeight="1">
      <c r="A1257" s="12"/>
      <c r="B1257" s="13"/>
      <c r="C1257" s="12"/>
      <c r="D1257" s="12"/>
      <c r="E1257" s="12"/>
      <c r="F1257" s="12"/>
      <c r="G1257" s="14"/>
      <c r="H1257" s="14"/>
      <c r="I1257" s="14"/>
      <c r="J1257" s="15">
        <f>IF(M1257="OK",G1257*H1257/100,"")</f>
        <v/>
      </c>
      <c r="K1257" s="15">
        <f>IF(M1257="OK",G1257*I1257/100,"")</f>
        <v/>
      </c>
      <c r="L1257" s="15">
        <f>IF(M1257="OK",J1257-K1257,"")</f>
        <v/>
      </c>
      <c r="M1257" s="16">
        <f>IF(A1257="","",IF(IFERROR(AND(COUNTIF($A$6:$A$2005,A1257)=1,ISNUMBER(B1257),B1257&gt;=DATE(2020,1,1),B1257&lt;=DATE(2100,12,31),OR(C1257="Online",C1257="Retail",C1257="Wholesale"),D1257&lt;&gt;"",E1257&lt;&gt;"",F1257&lt;&gt;"",ISNUMBER(G1257),G1257&gt;0,G1257=INT(G1257),ISNUMBER(H1257),H1257&gt;=0,H1257=INT(H1257),ISNUMBER(I1257),I1257&gt;=0,I1257=INT(I1257)),FALSE),"OK","Check input"))</f>
        <v/>
      </c>
    </row>
    <row r="1258" spans="1:13" ht="23" customHeight="1">
      <c r="A1258" s="12"/>
      <c r="B1258" s="13"/>
      <c r="C1258" s="12"/>
      <c r="D1258" s="12"/>
      <c r="E1258" s="12"/>
      <c r="F1258" s="12"/>
      <c r="G1258" s="14"/>
      <c r="H1258" s="14"/>
      <c r="I1258" s="14"/>
      <c r="J1258" s="15">
        <f>IF(M1258="OK",G1258*H1258/100,"")</f>
        <v/>
      </c>
      <c r="K1258" s="15">
        <f>IF(M1258="OK",G1258*I1258/100,"")</f>
        <v/>
      </c>
      <c r="L1258" s="15">
        <f>IF(M1258="OK",J1258-K1258,"")</f>
        <v/>
      </c>
      <c r="M1258" s="16">
        <f>IF(A1258="","",IF(IFERROR(AND(COUNTIF($A$6:$A$2005,A1258)=1,ISNUMBER(B1258),B1258&gt;=DATE(2020,1,1),B1258&lt;=DATE(2100,12,31),OR(C1258="Online",C1258="Retail",C1258="Wholesale"),D1258&lt;&gt;"",E1258&lt;&gt;"",F1258&lt;&gt;"",ISNUMBER(G1258),G1258&gt;0,G1258=INT(G1258),ISNUMBER(H1258),H1258&gt;=0,H1258=INT(H1258),ISNUMBER(I1258),I1258&gt;=0,I1258=INT(I1258)),FALSE),"OK","Check input"))</f>
        <v/>
      </c>
    </row>
    <row r="1259" spans="1:13" ht="23" customHeight="1">
      <c r="A1259" s="12"/>
      <c r="B1259" s="13"/>
      <c r="C1259" s="12"/>
      <c r="D1259" s="12"/>
      <c r="E1259" s="12"/>
      <c r="F1259" s="12"/>
      <c r="G1259" s="14"/>
      <c r="H1259" s="14"/>
      <c r="I1259" s="14"/>
      <c r="J1259" s="15">
        <f>IF(M1259="OK",G1259*H1259/100,"")</f>
        <v/>
      </c>
      <c r="K1259" s="15">
        <f>IF(M1259="OK",G1259*I1259/100,"")</f>
        <v/>
      </c>
      <c r="L1259" s="15">
        <f>IF(M1259="OK",J1259-K1259,"")</f>
        <v/>
      </c>
      <c r="M1259" s="16">
        <f>IF(A1259="","",IF(IFERROR(AND(COUNTIF($A$6:$A$2005,A1259)=1,ISNUMBER(B1259),B1259&gt;=DATE(2020,1,1),B1259&lt;=DATE(2100,12,31),OR(C1259="Online",C1259="Retail",C1259="Wholesale"),D1259&lt;&gt;"",E1259&lt;&gt;"",F1259&lt;&gt;"",ISNUMBER(G1259),G1259&gt;0,G1259=INT(G1259),ISNUMBER(H1259),H1259&gt;=0,H1259=INT(H1259),ISNUMBER(I1259),I1259&gt;=0,I1259=INT(I1259)),FALSE),"OK","Check input"))</f>
        <v/>
      </c>
    </row>
    <row r="1260" spans="1:13" ht="23" customHeight="1">
      <c r="A1260" s="12"/>
      <c r="B1260" s="13"/>
      <c r="C1260" s="12"/>
      <c r="D1260" s="12"/>
      <c r="E1260" s="12"/>
      <c r="F1260" s="12"/>
      <c r="G1260" s="14"/>
      <c r="H1260" s="14"/>
      <c r="I1260" s="14"/>
      <c r="J1260" s="15">
        <f>IF(M1260="OK",G1260*H1260/100,"")</f>
        <v/>
      </c>
      <c r="K1260" s="15">
        <f>IF(M1260="OK",G1260*I1260/100,"")</f>
        <v/>
      </c>
      <c r="L1260" s="15">
        <f>IF(M1260="OK",J1260-K1260,"")</f>
        <v/>
      </c>
      <c r="M1260" s="16">
        <f>IF(A1260="","",IF(IFERROR(AND(COUNTIF($A$6:$A$2005,A1260)=1,ISNUMBER(B1260),B1260&gt;=DATE(2020,1,1),B1260&lt;=DATE(2100,12,31),OR(C1260="Online",C1260="Retail",C1260="Wholesale"),D1260&lt;&gt;"",E1260&lt;&gt;"",F1260&lt;&gt;"",ISNUMBER(G1260),G1260&gt;0,G1260=INT(G1260),ISNUMBER(H1260),H1260&gt;=0,H1260=INT(H1260),ISNUMBER(I1260),I1260&gt;=0,I1260=INT(I1260)),FALSE),"OK","Check input"))</f>
        <v/>
      </c>
    </row>
    <row r="1261" spans="1:13" ht="23" customHeight="1">
      <c r="A1261" s="12"/>
      <c r="B1261" s="13"/>
      <c r="C1261" s="12"/>
      <c r="D1261" s="12"/>
      <c r="E1261" s="12"/>
      <c r="F1261" s="12"/>
      <c r="G1261" s="14"/>
      <c r="H1261" s="14"/>
      <c r="I1261" s="14"/>
      <c r="J1261" s="15">
        <f>IF(M1261="OK",G1261*H1261/100,"")</f>
        <v/>
      </c>
      <c r="K1261" s="15">
        <f>IF(M1261="OK",G1261*I1261/100,"")</f>
        <v/>
      </c>
      <c r="L1261" s="15">
        <f>IF(M1261="OK",J1261-K1261,"")</f>
        <v/>
      </c>
      <c r="M1261" s="16">
        <f>IF(A1261="","",IF(IFERROR(AND(COUNTIF($A$6:$A$2005,A1261)=1,ISNUMBER(B1261),B1261&gt;=DATE(2020,1,1),B1261&lt;=DATE(2100,12,31),OR(C1261="Online",C1261="Retail",C1261="Wholesale"),D1261&lt;&gt;"",E1261&lt;&gt;"",F1261&lt;&gt;"",ISNUMBER(G1261),G1261&gt;0,G1261=INT(G1261),ISNUMBER(H1261),H1261&gt;=0,H1261=INT(H1261),ISNUMBER(I1261),I1261&gt;=0,I1261=INT(I1261)),FALSE),"OK","Check input"))</f>
        <v/>
      </c>
    </row>
    <row r="1262" spans="1:13" ht="23" customHeight="1">
      <c r="A1262" s="12"/>
      <c r="B1262" s="13"/>
      <c r="C1262" s="12"/>
      <c r="D1262" s="12"/>
      <c r="E1262" s="12"/>
      <c r="F1262" s="12"/>
      <c r="G1262" s="14"/>
      <c r="H1262" s="14"/>
      <c r="I1262" s="14"/>
      <c r="J1262" s="15">
        <f>IF(M1262="OK",G1262*H1262/100,"")</f>
        <v/>
      </c>
      <c r="K1262" s="15">
        <f>IF(M1262="OK",G1262*I1262/100,"")</f>
        <v/>
      </c>
      <c r="L1262" s="15">
        <f>IF(M1262="OK",J1262-K1262,"")</f>
        <v/>
      </c>
      <c r="M1262" s="16">
        <f>IF(A1262="","",IF(IFERROR(AND(COUNTIF($A$6:$A$2005,A1262)=1,ISNUMBER(B1262),B1262&gt;=DATE(2020,1,1),B1262&lt;=DATE(2100,12,31),OR(C1262="Online",C1262="Retail",C1262="Wholesale"),D1262&lt;&gt;"",E1262&lt;&gt;"",F1262&lt;&gt;"",ISNUMBER(G1262),G1262&gt;0,G1262=INT(G1262),ISNUMBER(H1262),H1262&gt;=0,H1262=INT(H1262),ISNUMBER(I1262),I1262&gt;=0,I1262=INT(I1262)),FALSE),"OK","Check input"))</f>
        <v/>
      </c>
    </row>
    <row r="1263" spans="1:13" ht="23" customHeight="1">
      <c r="A1263" s="12"/>
      <c r="B1263" s="13"/>
      <c r="C1263" s="12"/>
      <c r="D1263" s="12"/>
      <c r="E1263" s="12"/>
      <c r="F1263" s="12"/>
      <c r="G1263" s="14"/>
      <c r="H1263" s="14"/>
      <c r="I1263" s="14"/>
      <c r="J1263" s="15">
        <f>IF(M1263="OK",G1263*H1263/100,"")</f>
        <v/>
      </c>
      <c r="K1263" s="15">
        <f>IF(M1263="OK",G1263*I1263/100,"")</f>
        <v/>
      </c>
      <c r="L1263" s="15">
        <f>IF(M1263="OK",J1263-K1263,"")</f>
        <v/>
      </c>
      <c r="M1263" s="16">
        <f>IF(A1263="","",IF(IFERROR(AND(COUNTIF($A$6:$A$2005,A1263)=1,ISNUMBER(B1263),B1263&gt;=DATE(2020,1,1),B1263&lt;=DATE(2100,12,31),OR(C1263="Online",C1263="Retail",C1263="Wholesale"),D1263&lt;&gt;"",E1263&lt;&gt;"",F1263&lt;&gt;"",ISNUMBER(G1263),G1263&gt;0,G1263=INT(G1263),ISNUMBER(H1263),H1263&gt;=0,H1263=INT(H1263),ISNUMBER(I1263),I1263&gt;=0,I1263=INT(I1263)),FALSE),"OK","Check input"))</f>
        <v/>
      </c>
    </row>
    <row r="1264" spans="1:13" ht="23" customHeight="1">
      <c r="A1264" s="12"/>
      <c r="B1264" s="13"/>
      <c r="C1264" s="12"/>
      <c r="D1264" s="12"/>
      <c r="E1264" s="12"/>
      <c r="F1264" s="12"/>
      <c r="G1264" s="14"/>
      <c r="H1264" s="14"/>
      <c r="I1264" s="14"/>
      <c r="J1264" s="15">
        <f>IF(M1264="OK",G1264*H1264/100,"")</f>
        <v/>
      </c>
      <c r="K1264" s="15">
        <f>IF(M1264="OK",G1264*I1264/100,"")</f>
        <v/>
      </c>
      <c r="L1264" s="15">
        <f>IF(M1264="OK",J1264-K1264,"")</f>
        <v/>
      </c>
      <c r="M1264" s="16">
        <f>IF(A1264="","",IF(IFERROR(AND(COUNTIF($A$6:$A$2005,A1264)=1,ISNUMBER(B1264),B1264&gt;=DATE(2020,1,1),B1264&lt;=DATE(2100,12,31),OR(C1264="Online",C1264="Retail",C1264="Wholesale"),D1264&lt;&gt;"",E1264&lt;&gt;"",F1264&lt;&gt;"",ISNUMBER(G1264),G1264&gt;0,G1264=INT(G1264),ISNUMBER(H1264),H1264&gt;=0,H1264=INT(H1264),ISNUMBER(I1264),I1264&gt;=0,I1264=INT(I1264)),FALSE),"OK","Check input"))</f>
        <v/>
      </c>
    </row>
    <row r="1265" spans="1:13" ht="23" customHeight="1">
      <c r="A1265" s="12"/>
      <c r="B1265" s="13"/>
      <c r="C1265" s="12"/>
      <c r="D1265" s="12"/>
      <c r="E1265" s="12"/>
      <c r="F1265" s="12"/>
      <c r="G1265" s="14"/>
      <c r="H1265" s="14"/>
      <c r="I1265" s="14"/>
      <c r="J1265" s="15">
        <f>IF(M1265="OK",G1265*H1265/100,"")</f>
        <v/>
      </c>
      <c r="K1265" s="15">
        <f>IF(M1265="OK",G1265*I1265/100,"")</f>
        <v/>
      </c>
      <c r="L1265" s="15">
        <f>IF(M1265="OK",J1265-K1265,"")</f>
        <v/>
      </c>
      <c r="M1265" s="16">
        <f>IF(A1265="","",IF(IFERROR(AND(COUNTIF($A$6:$A$2005,A1265)=1,ISNUMBER(B1265),B1265&gt;=DATE(2020,1,1),B1265&lt;=DATE(2100,12,31),OR(C1265="Online",C1265="Retail",C1265="Wholesale"),D1265&lt;&gt;"",E1265&lt;&gt;"",F1265&lt;&gt;"",ISNUMBER(G1265),G1265&gt;0,G1265=INT(G1265),ISNUMBER(H1265),H1265&gt;=0,H1265=INT(H1265),ISNUMBER(I1265),I1265&gt;=0,I1265=INT(I1265)),FALSE),"OK","Check input"))</f>
        <v/>
      </c>
    </row>
    <row r="1266" spans="1:13" ht="23" customHeight="1">
      <c r="A1266" s="12"/>
      <c r="B1266" s="13"/>
      <c r="C1266" s="12"/>
      <c r="D1266" s="12"/>
      <c r="E1266" s="12"/>
      <c r="F1266" s="12"/>
      <c r="G1266" s="14"/>
      <c r="H1266" s="14"/>
      <c r="I1266" s="14"/>
      <c r="J1266" s="15">
        <f>IF(M1266="OK",G1266*H1266/100,"")</f>
        <v/>
      </c>
      <c r="K1266" s="15">
        <f>IF(M1266="OK",G1266*I1266/100,"")</f>
        <v/>
      </c>
      <c r="L1266" s="15">
        <f>IF(M1266="OK",J1266-K1266,"")</f>
        <v/>
      </c>
      <c r="M1266" s="16">
        <f>IF(A1266="","",IF(IFERROR(AND(COUNTIF($A$6:$A$2005,A1266)=1,ISNUMBER(B1266),B1266&gt;=DATE(2020,1,1),B1266&lt;=DATE(2100,12,31),OR(C1266="Online",C1266="Retail",C1266="Wholesale"),D1266&lt;&gt;"",E1266&lt;&gt;"",F1266&lt;&gt;"",ISNUMBER(G1266),G1266&gt;0,G1266=INT(G1266),ISNUMBER(H1266),H1266&gt;=0,H1266=INT(H1266),ISNUMBER(I1266),I1266&gt;=0,I1266=INT(I1266)),FALSE),"OK","Check input"))</f>
        <v/>
      </c>
    </row>
    <row r="1267" spans="1:13" ht="23" customHeight="1">
      <c r="A1267" s="12"/>
      <c r="B1267" s="13"/>
      <c r="C1267" s="12"/>
      <c r="D1267" s="12"/>
      <c r="E1267" s="12"/>
      <c r="F1267" s="12"/>
      <c r="G1267" s="14"/>
      <c r="H1267" s="14"/>
      <c r="I1267" s="14"/>
      <c r="J1267" s="15">
        <f>IF(M1267="OK",G1267*H1267/100,"")</f>
        <v/>
      </c>
      <c r="K1267" s="15">
        <f>IF(M1267="OK",G1267*I1267/100,"")</f>
        <v/>
      </c>
      <c r="L1267" s="15">
        <f>IF(M1267="OK",J1267-K1267,"")</f>
        <v/>
      </c>
      <c r="M1267" s="16">
        <f>IF(A1267="","",IF(IFERROR(AND(COUNTIF($A$6:$A$2005,A1267)=1,ISNUMBER(B1267),B1267&gt;=DATE(2020,1,1),B1267&lt;=DATE(2100,12,31),OR(C1267="Online",C1267="Retail",C1267="Wholesale"),D1267&lt;&gt;"",E1267&lt;&gt;"",F1267&lt;&gt;"",ISNUMBER(G1267),G1267&gt;0,G1267=INT(G1267),ISNUMBER(H1267),H1267&gt;=0,H1267=INT(H1267),ISNUMBER(I1267),I1267&gt;=0,I1267=INT(I1267)),FALSE),"OK","Check input"))</f>
        <v/>
      </c>
    </row>
    <row r="1268" spans="1:13" ht="23" customHeight="1">
      <c r="A1268" s="12"/>
      <c r="B1268" s="13"/>
      <c r="C1268" s="12"/>
      <c r="D1268" s="12"/>
      <c r="E1268" s="12"/>
      <c r="F1268" s="12"/>
      <c r="G1268" s="14"/>
      <c r="H1268" s="14"/>
      <c r="I1268" s="14"/>
      <c r="J1268" s="15">
        <f>IF(M1268="OK",G1268*H1268/100,"")</f>
        <v/>
      </c>
      <c r="K1268" s="15">
        <f>IF(M1268="OK",G1268*I1268/100,"")</f>
        <v/>
      </c>
      <c r="L1268" s="15">
        <f>IF(M1268="OK",J1268-K1268,"")</f>
        <v/>
      </c>
      <c r="M1268" s="16">
        <f>IF(A1268="","",IF(IFERROR(AND(COUNTIF($A$6:$A$2005,A1268)=1,ISNUMBER(B1268),B1268&gt;=DATE(2020,1,1),B1268&lt;=DATE(2100,12,31),OR(C1268="Online",C1268="Retail",C1268="Wholesale"),D1268&lt;&gt;"",E1268&lt;&gt;"",F1268&lt;&gt;"",ISNUMBER(G1268),G1268&gt;0,G1268=INT(G1268),ISNUMBER(H1268),H1268&gt;=0,H1268=INT(H1268),ISNUMBER(I1268),I1268&gt;=0,I1268=INT(I1268)),FALSE),"OK","Check input"))</f>
        <v/>
      </c>
    </row>
    <row r="1269" spans="1:13" ht="23" customHeight="1">
      <c r="A1269" s="12"/>
      <c r="B1269" s="13"/>
      <c r="C1269" s="12"/>
      <c r="D1269" s="12"/>
      <c r="E1269" s="12"/>
      <c r="F1269" s="12"/>
      <c r="G1269" s="14"/>
      <c r="H1269" s="14"/>
      <c r="I1269" s="14"/>
      <c r="J1269" s="15">
        <f>IF(M1269="OK",G1269*H1269/100,"")</f>
        <v/>
      </c>
      <c r="K1269" s="15">
        <f>IF(M1269="OK",G1269*I1269/100,"")</f>
        <v/>
      </c>
      <c r="L1269" s="15">
        <f>IF(M1269="OK",J1269-K1269,"")</f>
        <v/>
      </c>
      <c r="M1269" s="16">
        <f>IF(A1269="","",IF(IFERROR(AND(COUNTIF($A$6:$A$2005,A1269)=1,ISNUMBER(B1269),B1269&gt;=DATE(2020,1,1),B1269&lt;=DATE(2100,12,31),OR(C1269="Online",C1269="Retail",C1269="Wholesale"),D1269&lt;&gt;"",E1269&lt;&gt;"",F1269&lt;&gt;"",ISNUMBER(G1269),G1269&gt;0,G1269=INT(G1269),ISNUMBER(H1269),H1269&gt;=0,H1269=INT(H1269),ISNUMBER(I1269),I1269&gt;=0,I1269=INT(I1269)),FALSE),"OK","Check input"))</f>
        <v/>
      </c>
    </row>
    <row r="1270" spans="1:13" ht="23" customHeight="1">
      <c r="A1270" s="12"/>
      <c r="B1270" s="13"/>
      <c r="C1270" s="12"/>
      <c r="D1270" s="12"/>
      <c r="E1270" s="12"/>
      <c r="F1270" s="12"/>
      <c r="G1270" s="14"/>
      <c r="H1270" s="14"/>
      <c r="I1270" s="14"/>
      <c r="J1270" s="15">
        <f>IF(M1270="OK",G1270*H1270/100,"")</f>
        <v/>
      </c>
      <c r="K1270" s="15">
        <f>IF(M1270="OK",G1270*I1270/100,"")</f>
        <v/>
      </c>
      <c r="L1270" s="15">
        <f>IF(M1270="OK",J1270-K1270,"")</f>
        <v/>
      </c>
      <c r="M1270" s="16">
        <f>IF(A1270="","",IF(IFERROR(AND(COUNTIF($A$6:$A$2005,A1270)=1,ISNUMBER(B1270),B1270&gt;=DATE(2020,1,1),B1270&lt;=DATE(2100,12,31),OR(C1270="Online",C1270="Retail",C1270="Wholesale"),D1270&lt;&gt;"",E1270&lt;&gt;"",F1270&lt;&gt;"",ISNUMBER(G1270),G1270&gt;0,G1270=INT(G1270),ISNUMBER(H1270),H1270&gt;=0,H1270=INT(H1270),ISNUMBER(I1270),I1270&gt;=0,I1270=INT(I1270)),FALSE),"OK","Check input"))</f>
        <v/>
      </c>
    </row>
    <row r="1271" spans="1:13" ht="23" customHeight="1">
      <c r="A1271" s="12"/>
      <c r="B1271" s="13"/>
      <c r="C1271" s="12"/>
      <c r="D1271" s="12"/>
      <c r="E1271" s="12"/>
      <c r="F1271" s="12"/>
      <c r="G1271" s="14"/>
      <c r="H1271" s="14"/>
      <c r="I1271" s="14"/>
      <c r="J1271" s="15">
        <f>IF(M1271="OK",G1271*H1271/100,"")</f>
        <v/>
      </c>
      <c r="K1271" s="15">
        <f>IF(M1271="OK",G1271*I1271/100,"")</f>
        <v/>
      </c>
      <c r="L1271" s="15">
        <f>IF(M1271="OK",J1271-K1271,"")</f>
        <v/>
      </c>
      <c r="M1271" s="16">
        <f>IF(A1271="","",IF(IFERROR(AND(COUNTIF($A$6:$A$2005,A1271)=1,ISNUMBER(B1271),B1271&gt;=DATE(2020,1,1),B1271&lt;=DATE(2100,12,31),OR(C1271="Online",C1271="Retail",C1271="Wholesale"),D1271&lt;&gt;"",E1271&lt;&gt;"",F1271&lt;&gt;"",ISNUMBER(G1271),G1271&gt;0,G1271=INT(G1271),ISNUMBER(H1271),H1271&gt;=0,H1271=INT(H1271),ISNUMBER(I1271),I1271&gt;=0,I1271=INT(I1271)),FALSE),"OK","Check input"))</f>
        <v/>
      </c>
    </row>
    <row r="1272" spans="1:13" ht="23" customHeight="1">
      <c r="A1272" s="12"/>
      <c r="B1272" s="13"/>
      <c r="C1272" s="12"/>
      <c r="D1272" s="12"/>
      <c r="E1272" s="12"/>
      <c r="F1272" s="12"/>
      <c r="G1272" s="14"/>
      <c r="H1272" s="14"/>
      <c r="I1272" s="14"/>
      <c r="J1272" s="15">
        <f>IF(M1272="OK",G1272*H1272/100,"")</f>
        <v/>
      </c>
      <c r="K1272" s="15">
        <f>IF(M1272="OK",G1272*I1272/100,"")</f>
        <v/>
      </c>
      <c r="L1272" s="15">
        <f>IF(M1272="OK",J1272-K1272,"")</f>
        <v/>
      </c>
      <c r="M1272" s="16">
        <f>IF(A1272="","",IF(IFERROR(AND(COUNTIF($A$6:$A$2005,A1272)=1,ISNUMBER(B1272),B1272&gt;=DATE(2020,1,1),B1272&lt;=DATE(2100,12,31),OR(C1272="Online",C1272="Retail",C1272="Wholesale"),D1272&lt;&gt;"",E1272&lt;&gt;"",F1272&lt;&gt;"",ISNUMBER(G1272),G1272&gt;0,G1272=INT(G1272),ISNUMBER(H1272),H1272&gt;=0,H1272=INT(H1272),ISNUMBER(I1272),I1272&gt;=0,I1272=INT(I1272)),FALSE),"OK","Check input"))</f>
        <v/>
      </c>
    </row>
    <row r="1273" spans="1:13" ht="23" customHeight="1">
      <c r="A1273" s="12"/>
      <c r="B1273" s="13"/>
      <c r="C1273" s="12"/>
      <c r="D1273" s="12"/>
      <c r="E1273" s="12"/>
      <c r="F1273" s="12"/>
      <c r="G1273" s="14"/>
      <c r="H1273" s="14"/>
      <c r="I1273" s="14"/>
      <c r="J1273" s="15">
        <f>IF(M1273="OK",G1273*H1273/100,"")</f>
        <v/>
      </c>
      <c r="K1273" s="15">
        <f>IF(M1273="OK",G1273*I1273/100,"")</f>
        <v/>
      </c>
      <c r="L1273" s="15">
        <f>IF(M1273="OK",J1273-K1273,"")</f>
        <v/>
      </c>
      <c r="M1273" s="16">
        <f>IF(A1273="","",IF(IFERROR(AND(COUNTIF($A$6:$A$2005,A1273)=1,ISNUMBER(B1273),B1273&gt;=DATE(2020,1,1),B1273&lt;=DATE(2100,12,31),OR(C1273="Online",C1273="Retail",C1273="Wholesale"),D1273&lt;&gt;"",E1273&lt;&gt;"",F1273&lt;&gt;"",ISNUMBER(G1273),G1273&gt;0,G1273=INT(G1273),ISNUMBER(H1273),H1273&gt;=0,H1273=INT(H1273),ISNUMBER(I1273),I1273&gt;=0,I1273=INT(I1273)),FALSE),"OK","Check input"))</f>
        <v/>
      </c>
    </row>
    <row r="1274" spans="1:13" ht="23" customHeight="1">
      <c r="A1274" s="12"/>
      <c r="B1274" s="13"/>
      <c r="C1274" s="12"/>
      <c r="D1274" s="12"/>
      <c r="E1274" s="12"/>
      <c r="F1274" s="12"/>
      <c r="G1274" s="14"/>
      <c r="H1274" s="14"/>
      <c r="I1274" s="14"/>
      <c r="J1274" s="15">
        <f>IF(M1274="OK",G1274*H1274/100,"")</f>
        <v/>
      </c>
      <c r="K1274" s="15">
        <f>IF(M1274="OK",G1274*I1274/100,"")</f>
        <v/>
      </c>
      <c r="L1274" s="15">
        <f>IF(M1274="OK",J1274-K1274,"")</f>
        <v/>
      </c>
      <c r="M1274" s="16">
        <f>IF(A1274="","",IF(IFERROR(AND(COUNTIF($A$6:$A$2005,A1274)=1,ISNUMBER(B1274),B1274&gt;=DATE(2020,1,1),B1274&lt;=DATE(2100,12,31),OR(C1274="Online",C1274="Retail",C1274="Wholesale"),D1274&lt;&gt;"",E1274&lt;&gt;"",F1274&lt;&gt;"",ISNUMBER(G1274),G1274&gt;0,G1274=INT(G1274),ISNUMBER(H1274),H1274&gt;=0,H1274=INT(H1274),ISNUMBER(I1274),I1274&gt;=0,I1274=INT(I1274)),FALSE),"OK","Check input"))</f>
        <v/>
      </c>
    </row>
    <row r="1275" spans="1:13" ht="23" customHeight="1">
      <c r="A1275" s="12"/>
      <c r="B1275" s="13"/>
      <c r="C1275" s="12"/>
      <c r="D1275" s="12"/>
      <c r="E1275" s="12"/>
      <c r="F1275" s="12"/>
      <c r="G1275" s="14"/>
      <c r="H1275" s="14"/>
      <c r="I1275" s="14"/>
      <c r="J1275" s="15">
        <f>IF(M1275="OK",G1275*H1275/100,"")</f>
        <v/>
      </c>
      <c r="K1275" s="15">
        <f>IF(M1275="OK",G1275*I1275/100,"")</f>
        <v/>
      </c>
      <c r="L1275" s="15">
        <f>IF(M1275="OK",J1275-K1275,"")</f>
        <v/>
      </c>
      <c r="M1275" s="16">
        <f>IF(A1275="","",IF(IFERROR(AND(COUNTIF($A$6:$A$2005,A1275)=1,ISNUMBER(B1275),B1275&gt;=DATE(2020,1,1),B1275&lt;=DATE(2100,12,31),OR(C1275="Online",C1275="Retail",C1275="Wholesale"),D1275&lt;&gt;"",E1275&lt;&gt;"",F1275&lt;&gt;"",ISNUMBER(G1275),G1275&gt;0,G1275=INT(G1275),ISNUMBER(H1275),H1275&gt;=0,H1275=INT(H1275),ISNUMBER(I1275),I1275&gt;=0,I1275=INT(I1275)),FALSE),"OK","Check input"))</f>
        <v/>
      </c>
    </row>
    <row r="1276" spans="1:13" ht="23" customHeight="1">
      <c r="A1276" s="12"/>
      <c r="B1276" s="13"/>
      <c r="C1276" s="12"/>
      <c r="D1276" s="12"/>
      <c r="E1276" s="12"/>
      <c r="F1276" s="12"/>
      <c r="G1276" s="14"/>
      <c r="H1276" s="14"/>
      <c r="I1276" s="14"/>
      <c r="J1276" s="15">
        <f>IF(M1276="OK",G1276*H1276/100,"")</f>
        <v/>
      </c>
      <c r="K1276" s="15">
        <f>IF(M1276="OK",G1276*I1276/100,"")</f>
        <v/>
      </c>
      <c r="L1276" s="15">
        <f>IF(M1276="OK",J1276-K1276,"")</f>
        <v/>
      </c>
      <c r="M1276" s="16">
        <f>IF(A1276="","",IF(IFERROR(AND(COUNTIF($A$6:$A$2005,A1276)=1,ISNUMBER(B1276),B1276&gt;=DATE(2020,1,1),B1276&lt;=DATE(2100,12,31),OR(C1276="Online",C1276="Retail",C1276="Wholesale"),D1276&lt;&gt;"",E1276&lt;&gt;"",F1276&lt;&gt;"",ISNUMBER(G1276),G1276&gt;0,G1276=INT(G1276),ISNUMBER(H1276),H1276&gt;=0,H1276=INT(H1276),ISNUMBER(I1276),I1276&gt;=0,I1276=INT(I1276)),FALSE),"OK","Check input"))</f>
        <v/>
      </c>
    </row>
    <row r="1277" spans="1:13" ht="23" customHeight="1">
      <c r="A1277" s="12"/>
      <c r="B1277" s="13"/>
      <c r="C1277" s="12"/>
      <c r="D1277" s="12"/>
      <c r="E1277" s="12"/>
      <c r="F1277" s="12"/>
      <c r="G1277" s="14"/>
      <c r="H1277" s="14"/>
      <c r="I1277" s="14"/>
      <c r="J1277" s="15">
        <f>IF(M1277="OK",G1277*H1277/100,"")</f>
        <v/>
      </c>
      <c r="K1277" s="15">
        <f>IF(M1277="OK",G1277*I1277/100,"")</f>
        <v/>
      </c>
      <c r="L1277" s="15">
        <f>IF(M1277="OK",J1277-K1277,"")</f>
        <v/>
      </c>
      <c r="M1277" s="16">
        <f>IF(A1277="","",IF(IFERROR(AND(COUNTIF($A$6:$A$2005,A1277)=1,ISNUMBER(B1277),B1277&gt;=DATE(2020,1,1),B1277&lt;=DATE(2100,12,31),OR(C1277="Online",C1277="Retail",C1277="Wholesale"),D1277&lt;&gt;"",E1277&lt;&gt;"",F1277&lt;&gt;"",ISNUMBER(G1277),G1277&gt;0,G1277=INT(G1277),ISNUMBER(H1277),H1277&gt;=0,H1277=INT(H1277),ISNUMBER(I1277),I1277&gt;=0,I1277=INT(I1277)),FALSE),"OK","Check input"))</f>
        <v/>
      </c>
    </row>
    <row r="1278" spans="1:13" ht="23" customHeight="1">
      <c r="A1278" s="12"/>
      <c r="B1278" s="13"/>
      <c r="C1278" s="12"/>
      <c r="D1278" s="12"/>
      <c r="E1278" s="12"/>
      <c r="F1278" s="12"/>
      <c r="G1278" s="14"/>
      <c r="H1278" s="14"/>
      <c r="I1278" s="14"/>
      <c r="J1278" s="15">
        <f>IF(M1278="OK",G1278*H1278/100,"")</f>
        <v/>
      </c>
      <c r="K1278" s="15">
        <f>IF(M1278="OK",G1278*I1278/100,"")</f>
        <v/>
      </c>
      <c r="L1278" s="15">
        <f>IF(M1278="OK",J1278-K1278,"")</f>
        <v/>
      </c>
      <c r="M1278" s="16">
        <f>IF(A1278="","",IF(IFERROR(AND(COUNTIF($A$6:$A$2005,A1278)=1,ISNUMBER(B1278),B1278&gt;=DATE(2020,1,1),B1278&lt;=DATE(2100,12,31),OR(C1278="Online",C1278="Retail",C1278="Wholesale"),D1278&lt;&gt;"",E1278&lt;&gt;"",F1278&lt;&gt;"",ISNUMBER(G1278),G1278&gt;0,G1278=INT(G1278),ISNUMBER(H1278),H1278&gt;=0,H1278=INT(H1278),ISNUMBER(I1278),I1278&gt;=0,I1278=INT(I1278)),FALSE),"OK","Check input"))</f>
        <v/>
      </c>
    </row>
    <row r="1279" spans="1:13" ht="23" customHeight="1">
      <c r="A1279" s="12"/>
      <c r="B1279" s="13"/>
      <c r="C1279" s="12"/>
      <c r="D1279" s="12"/>
      <c r="E1279" s="12"/>
      <c r="F1279" s="12"/>
      <c r="G1279" s="14"/>
      <c r="H1279" s="14"/>
      <c r="I1279" s="14"/>
      <c r="J1279" s="15">
        <f>IF(M1279="OK",G1279*H1279/100,"")</f>
        <v/>
      </c>
      <c r="K1279" s="15">
        <f>IF(M1279="OK",G1279*I1279/100,"")</f>
        <v/>
      </c>
      <c r="L1279" s="15">
        <f>IF(M1279="OK",J1279-K1279,"")</f>
        <v/>
      </c>
      <c r="M1279" s="16">
        <f>IF(A1279="","",IF(IFERROR(AND(COUNTIF($A$6:$A$2005,A1279)=1,ISNUMBER(B1279),B1279&gt;=DATE(2020,1,1),B1279&lt;=DATE(2100,12,31),OR(C1279="Online",C1279="Retail",C1279="Wholesale"),D1279&lt;&gt;"",E1279&lt;&gt;"",F1279&lt;&gt;"",ISNUMBER(G1279),G1279&gt;0,G1279=INT(G1279),ISNUMBER(H1279),H1279&gt;=0,H1279=INT(H1279),ISNUMBER(I1279),I1279&gt;=0,I1279=INT(I1279)),FALSE),"OK","Check input"))</f>
        <v/>
      </c>
    </row>
    <row r="1280" spans="1:13" ht="23" customHeight="1">
      <c r="A1280" s="12"/>
      <c r="B1280" s="13"/>
      <c r="C1280" s="12"/>
      <c r="D1280" s="12"/>
      <c r="E1280" s="12"/>
      <c r="F1280" s="12"/>
      <c r="G1280" s="14"/>
      <c r="H1280" s="14"/>
      <c r="I1280" s="14"/>
      <c r="J1280" s="15">
        <f>IF(M1280="OK",G1280*H1280/100,"")</f>
        <v/>
      </c>
      <c r="K1280" s="15">
        <f>IF(M1280="OK",G1280*I1280/100,"")</f>
        <v/>
      </c>
      <c r="L1280" s="15">
        <f>IF(M1280="OK",J1280-K1280,"")</f>
        <v/>
      </c>
      <c r="M1280" s="16">
        <f>IF(A1280="","",IF(IFERROR(AND(COUNTIF($A$6:$A$2005,A1280)=1,ISNUMBER(B1280),B1280&gt;=DATE(2020,1,1),B1280&lt;=DATE(2100,12,31),OR(C1280="Online",C1280="Retail",C1280="Wholesale"),D1280&lt;&gt;"",E1280&lt;&gt;"",F1280&lt;&gt;"",ISNUMBER(G1280),G1280&gt;0,G1280=INT(G1280),ISNUMBER(H1280),H1280&gt;=0,H1280=INT(H1280),ISNUMBER(I1280),I1280&gt;=0,I1280=INT(I1280)),FALSE),"OK","Check input"))</f>
        <v/>
      </c>
    </row>
    <row r="1281" spans="1:13" ht="23" customHeight="1">
      <c r="A1281" s="12"/>
      <c r="B1281" s="13"/>
      <c r="C1281" s="12"/>
      <c r="D1281" s="12"/>
      <c r="E1281" s="12"/>
      <c r="F1281" s="12"/>
      <c r="G1281" s="14"/>
      <c r="H1281" s="14"/>
      <c r="I1281" s="14"/>
      <c r="J1281" s="15">
        <f>IF(M1281="OK",G1281*H1281/100,"")</f>
        <v/>
      </c>
      <c r="K1281" s="15">
        <f>IF(M1281="OK",G1281*I1281/100,"")</f>
        <v/>
      </c>
      <c r="L1281" s="15">
        <f>IF(M1281="OK",J1281-K1281,"")</f>
        <v/>
      </c>
      <c r="M1281" s="16">
        <f>IF(A1281="","",IF(IFERROR(AND(COUNTIF($A$6:$A$2005,A1281)=1,ISNUMBER(B1281),B1281&gt;=DATE(2020,1,1),B1281&lt;=DATE(2100,12,31),OR(C1281="Online",C1281="Retail",C1281="Wholesale"),D1281&lt;&gt;"",E1281&lt;&gt;"",F1281&lt;&gt;"",ISNUMBER(G1281),G1281&gt;0,G1281=INT(G1281),ISNUMBER(H1281),H1281&gt;=0,H1281=INT(H1281),ISNUMBER(I1281),I1281&gt;=0,I1281=INT(I1281)),FALSE),"OK","Check input"))</f>
        <v/>
      </c>
    </row>
    <row r="1282" spans="1:13" ht="23" customHeight="1">
      <c r="A1282" s="12"/>
      <c r="B1282" s="13"/>
      <c r="C1282" s="12"/>
      <c r="D1282" s="12"/>
      <c r="E1282" s="12"/>
      <c r="F1282" s="12"/>
      <c r="G1282" s="14"/>
      <c r="H1282" s="14"/>
      <c r="I1282" s="14"/>
      <c r="J1282" s="15">
        <f>IF(M1282="OK",G1282*H1282/100,"")</f>
        <v/>
      </c>
      <c r="K1282" s="15">
        <f>IF(M1282="OK",G1282*I1282/100,"")</f>
        <v/>
      </c>
      <c r="L1282" s="15">
        <f>IF(M1282="OK",J1282-K1282,"")</f>
        <v/>
      </c>
      <c r="M1282" s="16">
        <f>IF(A1282="","",IF(IFERROR(AND(COUNTIF($A$6:$A$2005,A1282)=1,ISNUMBER(B1282),B1282&gt;=DATE(2020,1,1),B1282&lt;=DATE(2100,12,31),OR(C1282="Online",C1282="Retail",C1282="Wholesale"),D1282&lt;&gt;"",E1282&lt;&gt;"",F1282&lt;&gt;"",ISNUMBER(G1282),G1282&gt;0,G1282=INT(G1282),ISNUMBER(H1282),H1282&gt;=0,H1282=INT(H1282),ISNUMBER(I1282),I1282&gt;=0,I1282=INT(I1282)),FALSE),"OK","Check input"))</f>
        <v/>
      </c>
    </row>
    <row r="1283" spans="1:13" ht="23" customHeight="1">
      <c r="A1283" s="12"/>
      <c r="B1283" s="13"/>
      <c r="C1283" s="12"/>
      <c r="D1283" s="12"/>
      <c r="E1283" s="12"/>
      <c r="F1283" s="12"/>
      <c r="G1283" s="14"/>
      <c r="H1283" s="14"/>
      <c r="I1283" s="14"/>
      <c r="J1283" s="15">
        <f>IF(M1283="OK",G1283*H1283/100,"")</f>
        <v/>
      </c>
      <c r="K1283" s="15">
        <f>IF(M1283="OK",G1283*I1283/100,"")</f>
        <v/>
      </c>
      <c r="L1283" s="15">
        <f>IF(M1283="OK",J1283-K1283,"")</f>
        <v/>
      </c>
      <c r="M1283" s="16">
        <f>IF(A1283="","",IF(IFERROR(AND(COUNTIF($A$6:$A$2005,A1283)=1,ISNUMBER(B1283),B1283&gt;=DATE(2020,1,1),B1283&lt;=DATE(2100,12,31),OR(C1283="Online",C1283="Retail",C1283="Wholesale"),D1283&lt;&gt;"",E1283&lt;&gt;"",F1283&lt;&gt;"",ISNUMBER(G1283),G1283&gt;0,G1283=INT(G1283),ISNUMBER(H1283),H1283&gt;=0,H1283=INT(H1283),ISNUMBER(I1283),I1283&gt;=0,I1283=INT(I1283)),FALSE),"OK","Check input"))</f>
        <v/>
      </c>
    </row>
    <row r="1284" spans="1:13" ht="23" customHeight="1">
      <c r="A1284" s="12"/>
      <c r="B1284" s="13"/>
      <c r="C1284" s="12"/>
      <c r="D1284" s="12"/>
      <c r="E1284" s="12"/>
      <c r="F1284" s="12"/>
      <c r="G1284" s="14"/>
      <c r="H1284" s="14"/>
      <c r="I1284" s="14"/>
      <c r="J1284" s="15">
        <f>IF(M1284="OK",G1284*H1284/100,"")</f>
        <v/>
      </c>
      <c r="K1284" s="15">
        <f>IF(M1284="OK",G1284*I1284/100,"")</f>
        <v/>
      </c>
      <c r="L1284" s="15">
        <f>IF(M1284="OK",J1284-K1284,"")</f>
        <v/>
      </c>
      <c r="M1284" s="16">
        <f>IF(A1284="","",IF(IFERROR(AND(COUNTIF($A$6:$A$2005,A1284)=1,ISNUMBER(B1284),B1284&gt;=DATE(2020,1,1),B1284&lt;=DATE(2100,12,31),OR(C1284="Online",C1284="Retail",C1284="Wholesale"),D1284&lt;&gt;"",E1284&lt;&gt;"",F1284&lt;&gt;"",ISNUMBER(G1284),G1284&gt;0,G1284=INT(G1284),ISNUMBER(H1284),H1284&gt;=0,H1284=INT(H1284),ISNUMBER(I1284),I1284&gt;=0,I1284=INT(I1284)),FALSE),"OK","Check input"))</f>
        <v/>
      </c>
    </row>
    <row r="1285" spans="1:13" ht="23" customHeight="1">
      <c r="A1285" s="12"/>
      <c r="B1285" s="13"/>
      <c r="C1285" s="12"/>
      <c r="D1285" s="12"/>
      <c r="E1285" s="12"/>
      <c r="F1285" s="12"/>
      <c r="G1285" s="14"/>
      <c r="H1285" s="14"/>
      <c r="I1285" s="14"/>
      <c r="J1285" s="15">
        <f>IF(M1285="OK",G1285*H1285/100,"")</f>
        <v/>
      </c>
      <c r="K1285" s="15">
        <f>IF(M1285="OK",G1285*I1285/100,"")</f>
        <v/>
      </c>
      <c r="L1285" s="15">
        <f>IF(M1285="OK",J1285-K1285,"")</f>
        <v/>
      </c>
      <c r="M1285" s="16">
        <f>IF(A1285="","",IF(IFERROR(AND(COUNTIF($A$6:$A$2005,A1285)=1,ISNUMBER(B1285),B1285&gt;=DATE(2020,1,1),B1285&lt;=DATE(2100,12,31),OR(C1285="Online",C1285="Retail",C1285="Wholesale"),D1285&lt;&gt;"",E1285&lt;&gt;"",F1285&lt;&gt;"",ISNUMBER(G1285),G1285&gt;0,G1285=INT(G1285),ISNUMBER(H1285),H1285&gt;=0,H1285=INT(H1285),ISNUMBER(I1285),I1285&gt;=0,I1285=INT(I1285)),FALSE),"OK","Check input"))</f>
        <v/>
      </c>
    </row>
    <row r="1286" spans="1:13" ht="23" customHeight="1">
      <c r="A1286" s="12"/>
      <c r="B1286" s="13"/>
      <c r="C1286" s="12"/>
      <c r="D1286" s="12"/>
      <c r="E1286" s="12"/>
      <c r="F1286" s="12"/>
      <c r="G1286" s="14"/>
      <c r="H1286" s="14"/>
      <c r="I1286" s="14"/>
      <c r="J1286" s="15">
        <f>IF(M1286="OK",G1286*H1286/100,"")</f>
        <v/>
      </c>
      <c r="K1286" s="15">
        <f>IF(M1286="OK",G1286*I1286/100,"")</f>
        <v/>
      </c>
      <c r="L1286" s="15">
        <f>IF(M1286="OK",J1286-K1286,"")</f>
        <v/>
      </c>
      <c r="M1286" s="16">
        <f>IF(A1286="","",IF(IFERROR(AND(COUNTIF($A$6:$A$2005,A1286)=1,ISNUMBER(B1286),B1286&gt;=DATE(2020,1,1),B1286&lt;=DATE(2100,12,31),OR(C1286="Online",C1286="Retail",C1286="Wholesale"),D1286&lt;&gt;"",E1286&lt;&gt;"",F1286&lt;&gt;"",ISNUMBER(G1286),G1286&gt;0,G1286=INT(G1286),ISNUMBER(H1286),H1286&gt;=0,H1286=INT(H1286),ISNUMBER(I1286),I1286&gt;=0,I1286=INT(I1286)),FALSE),"OK","Check input"))</f>
        <v/>
      </c>
    </row>
    <row r="1287" spans="1:13" ht="23" customHeight="1">
      <c r="A1287" s="12"/>
      <c r="B1287" s="13"/>
      <c r="C1287" s="12"/>
      <c r="D1287" s="12"/>
      <c r="E1287" s="12"/>
      <c r="F1287" s="12"/>
      <c r="G1287" s="14"/>
      <c r="H1287" s="14"/>
      <c r="I1287" s="14"/>
      <c r="J1287" s="15">
        <f>IF(M1287="OK",G1287*H1287/100,"")</f>
        <v/>
      </c>
      <c r="K1287" s="15">
        <f>IF(M1287="OK",G1287*I1287/100,"")</f>
        <v/>
      </c>
      <c r="L1287" s="15">
        <f>IF(M1287="OK",J1287-K1287,"")</f>
        <v/>
      </c>
      <c r="M1287" s="16">
        <f>IF(A1287="","",IF(IFERROR(AND(COUNTIF($A$6:$A$2005,A1287)=1,ISNUMBER(B1287),B1287&gt;=DATE(2020,1,1),B1287&lt;=DATE(2100,12,31),OR(C1287="Online",C1287="Retail",C1287="Wholesale"),D1287&lt;&gt;"",E1287&lt;&gt;"",F1287&lt;&gt;"",ISNUMBER(G1287),G1287&gt;0,G1287=INT(G1287),ISNUMBER(H1287),H1287&gt;=0,H1287=INT(H1287),ISNUMBER(I1287),I1287&gt;=0,I1287=INT(I1287)),FALSE),"OK","Check input"))</f>
        <v/>
      </c>
    </row>
    <row r="1288" spans="1:13" ht="23" customHeight="1">
      <c r="A1288" s="12"/>
      <c r="B1288" s="13"/>
      <c r="C1288" s="12"/>
      <c r="D1288" s="12"/>
      <c r="E1288" s="12"/>
      <c r="F1288" s="12"/>
      <c r="G1288" s="14"/>
      <c r="H1288" s="14"/>
      <c r="I1288" s="14"/>
      <c r="J1288" s="15">
        <f>IF(M1288="OK",G1288*H1288/100,"")</f>
        <v/>
      </c>
      <c r="K1288" s="15">
        <f>IF(M1288="OK",G1288*I1288/100,"")</f>
        <v/>
      </c>
      <c r="L1288" s="15">
        <f>IF(M1288="OK",J1288-K1288,"")</f>
        <v/>
      </c>
      <c r="M1288" s="16">
        <f>IF(A1288="","",IF(IFERROR(AND(COUNTIF($A$6:$A$2005,A1288)=1,ISNUMBER(B1288),B1288&gt;=DATE(2020,1,1),B1288&lt;=DATE(2100,12,31),OR(C1288="Online",C1288="Retail",C1288="Wholesale"),D1288&lt;&gt;"",E1288&lt;&gt;"",F1288&lt;&gt;"",ISNUMBER(G1288),G1288&gt;0,G1288=INT(G1288),ISNUMBER(H1288),H1288&gt;=0,H1288=INT(H1288),ISNUMBER(I1288),I1288&gt;=0,I1288=INT(I1288)),FALSE),"OK","Check input"))</f>
        <v/>
      </c>
    </row>
    <row r="1289" spans="1:13" ht="23" customHeight="1">
      <c r="A1289" s="12"/>
      <c r="B1289" s="13"/>
      <c r="C1289" s="12"/>
      <c r="D1289" s="12"/>
      <c r="E1289" s="12"/>
      <c r="F1289" s="12"/>
      <c r="G1289" s="14"/>
      <c r="H1289" s="14"/>
      <c r="I1289" s="14"/>
      <c r="J1289" s="15">
        <f>IF(M1289="OK",G1289*H1289/100,"")</f>
        <v/>
      </c>
      <c r="K1289" s="15">
        <f>IF(M1289="OK",G1289*I1289/100,"")</f>
        <v/>
      </c>
      <c r="L1289" s="15">
        <f>IF(M1289="OK",J1289-K1289,"")</f>
        <v/>
      </c>
      <c r="M1289" s="16">
        <f>IF(A1289="","",IF(IFERROR(AND(COUNTIF($A$6:$A$2005,A1289)=1,ISNUMBER(B1289),B1289&gt;=DATE(2020,1,1),B1289&lt;=DATE(2100,12,31),OR(C1289="Online",C1289="Retail",C1289="Wholesale"),D1289&lt;&gt;"",E1289&lt;&gt;"",F1289&lt;&gt;"",ISNUMBER(G1289),G1289&gt;0,G1289=INT(G1289),ISNUMBER(H1289),H1289&gt;=0,H1289=INT(H1289),ISNUMBER(I1289),I1289&gt;=0,I1289=INT(I1289)),FALSE),"OK","Check input"))</f>
        <v/>
      </c>
    </row>
    <row r="1290" spans="1:13" ht="23" customHeight="1">
      <c r="A1290" s="12"/>
      <c r="B1290" s="13"/>
      <c r="C1290" s="12"/>
      <c r="D1290" s="12"/>
      <c r="E1290" s="12"/>
      <c r="F1290" s="12"/>
      <c r="G1290" s="14"/>
      <c r="H1290" s="14"/>
      <c r="I1290" s="14"/>
      <c r="J1290" s="15">
        <f>IF(M1290="OK",G1290*H1290/100,"")</f>
        <v/>
      </c>
      <c r="K1290" s="15">
        <f>IF(M1290="OK",G1290*I1290/100,"")</f>
        <v/>
      </c>
      <c r="L1290" s="15">
        <f>IF(M1290="OK",J1290-K1290,"")</f>
        <v/>
      </c>
      <c r="M1290" s="16">
        <f>IF(A1290="","",IF(IFERROR(AND(COUNTIF($A$6:$A$2005,A1290)=1,ISNUMBER(B1290),B1290&gt;=DATE(2020,1,1),B1290&lt;=DATE(2100,12,31),OR(C1290="Online",C1290="Retail",C1290="Wholesale"),D1290&lt;&gt;"",E1290&lt;&gt;"",F1290&lt;&gt;"",ISNUMBER(G1290),G1290&gt;0,G1290=INT(G1290),ISNUMBER(H1290),H1290&gt;=0,H1290=INT(H1290),ISNUMBER(I1290),I1290&gt;=0,I1290=INT(I1290)),FALSE),"OK","Check input"))</f>
        <v/>
      </c>
    </row>
    <row r="1291" spans="1:13" ht="23" customHeight="1">
      <c r="A1291" s="12"/>
      <c r="B1291" s="13"/>
      <c r="C1291" s="12"/>
      <c r="D1291" s="12"/>
      <c r="E1291" s="12"/>
      <c r="F1291" s="12"/>
      <c r="G1291" s="14"/>
      <c r="H1291" s="14"/>
      <c r="I1291" s="14"/>
      <c r="J1291" s="15">
        <f>IF(M1291="OK",G1291*H1291/100,"")</f>
        <v/>
      </c>
      <c r="K1291" s="15">
        <f>IF(M1291="OK",G1291*I1291/100,"")</f>
        <v/>
      </c>
      <c r="L1291" s="15">
        <f>IF(M1291="OK",J1291-K1291,"")</f>
        <v/>
      </c>
      <c r="M1291" s="16">
        <f>IF(A1291="","",IF(IFERROR(AND(COUNTIF($A$6:$A$2005,A1291)=1,ISNUMBER(B1291),B1291&gt;=DATE(2020,1,1),B1291&lt;=DATE(2100,12,31),OR(C1291="Online",C1291="Retail",C1291="Wholesale"),D1291&lt;&gt;"",E1291&lt;&gt;"",F1291&lt;&gt;"",ISNUMBER(G1291),G1291&gt;0,G1291=INT(G1291),ISNUMBER(H1291),H1291&gt;=0,H1291=INT(H1291),ISNUMBER(I1291),I1291&gt;=0,I1291=INT(I1291)),FALSE),"OK","Check input"))</f>
        <v/>
      </c>
    </row>
    <row r="1292" spans="1:13" ht="23" customHeight="1">
      <c r="A1292" s="12"/>
      <c r="B1292" s="13"/>
      <c r="C1292" s="12"/>
      <c r="D1292" s="12"/>
      <c r="E1292" s="12"/>
      <c r="F1292" s="12"/>
      <c r="G1292" s="14"/>
      <c r="H1292" s="14"/>
      <c r="I1292" s="14"/>
      <c r="J1292" s="15">
        <f>IF(M1292="OK",G1292*H1292/100,"")</f>
        <v/>
      </c>
      <c r="K1292" s="15">
        <f>IF(M1292="OK",G1292*I1292/100,"")</f>
        <v/>
      </c>
      <c r="L1292" s="15">
        <f>IF(M1292="OK",J1292-K1292,"")</f>
        <v/>
      </c>
      <c r="M1292" s="16">
        <f>IF(A1292="","",IF(IFERROR(AND(COUNTIF($A$6:$A$2005,A1292)=1,ISNUMBER(B1292),B1292&gt;=DATE(2020,1,1),B1292&lt;=DATE(2100,12,31),OR(C1292="Online",C1292="Retail",C1292="Wholesale"),D1292&lt;&gt;"",E1292&lt;&gt;"",F1292&lt;&gt;"",ISNUMBER(G1292),G1292&gt;0,G1292=INT(G1292),ISNUMBER(H1292),H1292&gt;=0,H1292=INT(H1292),ISNUMBER(I1292),I1292&gt;=0,I1292=INT(I1292)),FALSE),"OK","Check input"))</f>
        <v/>
      </c>
    </row>
    <row r="1293" spans="1:13" ht="23" customHeight="1">
      <c r="A1293" s="12"/>
      <c r="B1293" s="13"/>
      <c r="C1293" s="12"/>
      <c r="D1293" s="12"/>
      <c r="E1293" s="12"/>
      <c r="F1293" s="12"/>
      <c r="G1293" s="14"/>
      <c r="H1293" s="14"/>
      <c r="I1293" s="14"/>
      <c r="J1293" s="15">
        <f>IF(M1293="OK",G1293*H1293/100,"")</f>
        <v/>
      </c>
      <c r="K1293" s="15">
        <f>IF(M1293="OK",G1293*I1293/100,"")</f>
        <v/>
      </c>
      <c r="L1293" s="15">
        <f>IF(M1293="OK",J1293-K1293,"")</f>
        <v/>
      </c>
      <c r="M1293" s="16">
        <f>IF(A1293="","",IF(IFERROR(AND(COUNTIF($A$6:$A$2005,A1293)=1,ISNUMBER(B1293),B1293&gt;=DATE(2020,1,1),B1293&lt;=DATE(2100,12,31),OR(C1293="Online",C1293="Retail",C1293="Wholesale"),D1293&lt;&gt;"",E1293&lt;&gt;"",F1293&lt;&gt;"",ISNUMBER(G1293),G1293&gt;0,G1293=INT(G1293),ISNUMBER(H1293),H1293&gt;=0,H1293=INT(H1293),ISNUMBER(I1293),I1293&gt;=0,I1293=INT(I1293)),FALSE),"OK","Check input"))</f>
        <v/>
      </c>
    </row>
    <row r="1294" spans="1:13" ht="23" customHeight="1">
      <c r="A1294" s="12"/>
      <c r="B1294" s="13"/>
      <c r="C1294" s="12"/>
      <c r="D1294" s="12"/>
      <c r="E1294" s="12"/>
      <c r="F1294" s="12"/>
      <c r="G1294" s="14"/>
      <c r="H1294" s="14"/>
      <c r="I1294" s="14"/>
      <c r="J1294" s="15">
        <f>IF(M1294="OK",G1294*H1294/100,"")</f>
        <v/>
      </c>
      <c r="K1294" s="15">
        <f>IF(M1294="OK",G1294*I1294/100,"")</f>
        <v/>
      </c>
      <c r="L1294" s="15">
        <f>IF(M1294="OK",J1294-K1294,"")</f>
        <v/>
      </c>
      <c r="M1294" s="16">
        <f>IF(A1294="","",IF(IFERROR(AND(COUNTIF($A$6:$A$2005,A1294)=1,ISNUMBER(B1294),B1294&gt;=DATE(2020,1,1),B1294&lt;=DATE(2100,12,31),OR(C1294="Online",C1294="Retail",C1294="Wholesale"),D1294&lt;&gt;"",E1294&lt;&gt;"",F1294&lt;&gt;"",ISNUMBER(G1294),G1294&gt;0,G1294=INT(G1294),ISNUMBER(H1294),H1294&gt;=0,H1294=INT(H1294),ISNUMBER(I1294),I1294&gt;=0,I1294=INT(I1294)),FALSE),"OK","Check input"))</f>
        <v/>
      </c>
    </row>
    <row r="1295" spans="1:13" ht="23" customHeight="1">
      <c r="A1295" s="12"/>
      <c r="B1295" s="13"/>
      <c r="C1295" s="12"/>
      <c r="D1295" s="12"/>
      <c r="E1295" s="12"/>
      <c r="F1295" s="12"/>
      <c r="G1295" s="14"/>
      <c r="H1295" s="14"/>
      <c r="I1295" s="14"/>
      <c r="J1295" s="15">
        <f>IF(M1295="OK",G1295*H1295/100,"")</f>
        <v/>
      </c>
      <c r="K1295" s="15">
        <f>IF(M1295="OK",G1295*I1295/100,"")</f>
        <v/>
      </c>
      <c r="L1295" s="15">
        <f>IF(M1295="OK",J1295-K1295,"")</f>
        <v/>
      </c>
      <c r="M1295" s="16">
        <f>IF(A1295="","",IF(IFERROR(AND(COUNTIF($A$6:$A$2005,A1295)=1,ISNUMBER(B1295),B1295&gt;=DATE(2020,1,1),B1295&lt;=DATE(2100,12,31),OR(C1295="Online",C1295="Retail",C1295="Wholesale"),D1295&lt;&gt;"",E1295&lt;&gt;"",F1295&lt;&gt;"",ISNUMBER(G1295),G1295&gt;0,G1295=INT(G1295),ISNUMBER(H1295),H1295&gt;=0,H1295=INT(H1295),ISNUMBER(I1295),I1295&gt;=0,I1295=INT(I1295)),FALSE),"OK","Check input"))</f>
        <v/>
      </c>
    </row>
    <row r="1296" spans="1:13" ht="23" customHeight="1">
      <c r="A1296" s="12"/>
      <c r="B1296" s="13"/>
      <c r="C1296" s="12"/>
      <c r="D1296" s="12"/>
      <c r="E1296" s="12"/>
      <c r="F1296" s="12"/>
      <c r="G1296" s="14"/>
      <c r="H1296" s="14"/>
      <c r="I1296" s="14"/>
      <c r="J1296" s="15">
        <f>IF(M1296="OK",G1296*H1296/100,"")</f>
        <v/>
      </c>
      <c r="K1296" s="15">
        <f>IF(M1296="OK",G1296*I1296/100,"")</f>
        <v/>
      </c>
      <c r="L1296" s="15">
        <f>IF(M1296="OK",J1296-K1296,"")</f>
        <v/>
      </c>
      <c r="M1296" s="16">
        <f>IF(A1296="","",IF(IFERROR(AND(COUNTIF($A$6:$A$2005,A1296)=1,ISNUMBER(B1296),B1296&gt;=DATE(2020,1,1),B1296&lt;=DATE(2100,12,31),OR(C1296="Online",C1296="Retail",C1296="Wholesale"),D1296&lt;&gt;"",E1296&lt;&gt;"",F1296&lt;&gt;"",ISNUMBER(G1296),G1296&gt;0,G1296=INT(G1296),ISNUMBER(H1296),H1296&gt;=0,H1296=INT(H1296),ISNUMBER(I1296),I1296&gt;=0,I1296=INT(I1296)),FALSE),"OK","Check input"))</f>
        <v/>
      </c>
    </row>
    <row r="1297" spans="1:13" ht="23" customHeight="1">
      <c r="A1297" s="12"/>
      <c r="B1297" s="13"/>
      <c r="C1297" s="12"/>
      <c r="D1297" s="12"/>
      <c r="E1297" s="12"/>
      <c r="F1297" s="12"/>
      <c r="G1297" s="14"/>
      <c r="H1297" s="14"/>
      <c r="I1297" s="14"/>
      <c r="J1297" s="15">
        <f>IF(M1297="OK",G1297*H1297/100,"")</f>
        <v/>
      </c>
      <c r="K1297" s="15">
        <f>IF(M1297="OK",G1297*I1297/100,"")</f>
        <v/>
      </c>
      <c r="L1297" s="15">
        <f>IF(M1297="OK",J1297-K1297,"")</f>
        <v/>
      </c>
      <c r="M1297" s="16">
        <f>IF(A1297="","",IF(IFERROR(AND(COUNTIF($A$6:$A$2005,A1297)=1,ISNUMBER(B1297),B1297&gt;=DATE(2020,1,1),B1297&lt;=DATE(2100,12,31),OR(C1297="Online",C1297="Retail",C1297="Wholesale"),D1297&lt;&gt;"",E1297&lt;&gt;"",F1297&lt;&gt;"",ISNUMBER(G1297),G1297&gt;0,G1297=INT(G1297),ISNUMBER(H1297),H1297&gt;=0,H1297=INT(H1297),ISNUMBER(I1297),I1297&gt;=0,I1297=INT(I1297)),FALSE),"OK","Check input"))</f>
        <v/>
      </c>
    </row>
    <row r="1298" spans="1:13" ht="23" customHeight="1">
      <c r="A1298" s="12"/>
      <c r="B1298" s="13"/>
      <c r="C1298" s="12"/>
      <c r="D1298" s="12"/>
      <c r="E1298" s="12"/>
      <c r="F1298" s="12"/>
      <c r="G1298" s="14"/>
      <c r="H1298" s="14"/>
      <c r="I1298" s="14"/>
      <c r="J1298" s="15">
        <f>IF(M1298="OK",G1298*H1298/100,"")</f>
        <v/>
      </c>
      <c r="K1298" s="15">
        <f>IF(M1298="OK",G1298*I1298/100,"")</f>
        <v/>
      </c>
      <c r="L1298" s="15">
        <f>IF(M1298="OK",J1298-K1298,"")</f>
        <v/>
      </c>
      <c r="M1298" s="16">
        <f>IF(A1298="","",IF(IFERROR(AND(COUNTIF($A$6:$A$2005,A1298)=1,ISNUMBER(B1298),B1298&gt;=DATE(2020,1,1),B1298&lt;=DATE(2100,12,31),OR(C1298="Online",C1298="Retail",C1298="Wholesale"),D1298&lt;&gt;"",E1298&lt;&gt;"",F1298&lt;&gt;"",ISNUMBER(G1298),G1298&gt;0,G1298=INT(G1298),ISNUMBER(H1298),H1298&gt;=0,H1298=INT(H1298),ISNUMBER(I1298),I1298&gt;=0,I1298=INT(I1298)),FALSE),"OK","Check input"))</f>
        <v/>
      </c>
    </row>
    <row r="1299" spans="1:13" ht="23" customHeight="1">
      <c r="A1299" s="12"/>
      <c r="B1299" s="13"/>
      <c r="C1299" s="12"/>
      <c r="D1299" s="12"/>
      <c r="E1299" s="12"/>
      <c r="F1299" s="12"/>
      <c r="G1299" s="14"/>
      <c r="H1299" s="14"/>
      <c r="I1299" s="14"/>
      <c r="J1299" s="15">
        <f>IF(M1299="OK",G1299*H1299/100,"")</f>
        <v/>
      </c>
      <c r="K1299" s="15">
        <f>IF(M1299="OK",G1299*I1299/100,"")</f>
        <v/>
      </c>
      <c r="L1299" s="15">
        <f>IF(M1299="OK",J1299-K1299,"")</f>
        <v/>
      </c>
      <c r="M1299" s="16">
        <f>IF(A1299="","",IF(IFERROR(AND(COUNTIF($A$6:$A$2005,A1299)=1,ISNUMBER(B1299),B1299&gt;=DATE(2020,1,1),B1299&lt;=DATE(2100,12,31),OR(C1299="Online",C1299="Retail",C1299="Wholesale"),D1299&lt;&gt;"",E1299&lt;&gt;"",F1299&lt;&gt;"",ISNUMBER(G1299),G1299&gt;0,G1299=INT(G1299),ISNUMBER(H1299),H1299&gt;=0,H1299=INT(H1299),ISNUMBER(I1299),I1299&gt;=0,I1299=INT(I1299)),FALSE),"OK","Check input"))</f>
        <v/>
      </c>
    </row>
    <row r="1300" spans="1:13" ht="23" customHeight="1">
      <c r="A1300" s="12"/>
      <c r="B1300" s="13"/>
      <c r="C1300" s="12"/>
      <c r="D1300" s="12"/>
      <c r="E1300" s="12"/>
      <c r="F1300" s="12"/>
      <c r="G1300" s="14"/>
      <c r="H1300" s="14"/>
      <c r="I1300" s="14"/>
      <c r="J1300" s="15">
        <f>IF(M1300="OK",G1300*H1300/100,"")</f>
        <v/>
      </c>
      <c r="K1300" s="15">
        <f>IF(M1300="OK",G1300*I1300/100,"")</f>
        <v/>
      </c>
      <c r="L1300" s="15">
        <f>IF(M1300="OK",J1300-K1300,"")</f>
        <v/>
      </c>
      <c r="M1300" s="16">
        <f>IF(A1300="","",IF(IFERROR(AND(COUNTIF($A$6:$A$2005,A1300)=1,ISNUMBER(B1300),B1300&gt;=DATE(2020,1,1),B1300&lt;=DATE(2100,12,31),OR(C1300="Online",C1300="Retail",C1300="Wholesale"),D1300&lt;&gt;"",E1300&lt;&gt;"",F1300&lt;&gt;"",ISNUMBER(G1300),G1300&gt;0,G1300=INT(G1300),ISNUMBER(H1300),H1300&gt;=0,H1300=INT(H1300),ISNUMBER(I1300),I1300&gt;=0,I1300=INT(I1300)),FALSE),"OK","Check input"))</f>
        <v/>
      </c>
    </row>
    <row r="1301" spans="1:13" ht="23" customHeight="1">
      <c r="A1301" s="12"/>
      <c r="B1301" s="13"/>
      <c r="C1301" s="12"/>
      <c r="D1301" s="12"/>
      <c r="E1301" s="12"/>
      <c r="F1301" s="12"/>
      <c r="G1301" s="14"/>
      <c r="H1301" s="14"/>
      <c r="I1301" s="14"/>
      <c r="J1301" s="15">
        <f>IF(M1301="OK",G1301*H1301/100,"")</f>
        <v/>
      </c>
      <c r="K1301" s="15">
        <f>IF(M1301="OK",G1301*I1301/100,"")</f>
        <v/>
      </c>
      <c r="L1301" s="15">
        <f>IF(M1301="OK",J1301-K1301,"")</f>
        <v/>
      </c>
      <c r="M1301" s="16">
        <f>IF(A1301="","",IF(IFERROR(AND(COUNTIF($A$6:$A$2005,A1301)=1,ISNUMBER(B1301),B1301&gt;=DATE(2020,1,1),B1301&lt;=DATE(2100,12,31),OR(C1301="Online",C1301="Retail",C1301="Wholesale"),D1301&lt;&gt;"",E1301&lt;&gt;"",F1301&lt;&gt;"",ISNUMBER(G1301),G1301&gt;0,G1301=INT(G1301),ISNUMBER(H1301),H1301&gt;=0,H1301=INT(H1301),ISNUMBER(I1301),I1301&gt;=0,I1301=INT(I1301)),FALSE),"OK","Check input"))</f>
        <v/>
      </c>
    </row>
    <row r="1302" spans="1:13" ht="23" customHeight="1">
      <c r="A1302" s="12"/>
      <c r="B1302" s="13"/>
      <c r="C1302" s="12"/>
      <c r="D1302" s="12"/>
      <c r="E1302" s="12"/>
      <c r="F1302" s="12"/>
      <c r="G1302" s="14"/>
      <c r="H1302" s="14"/>
      <c r="I1302" s="14"/>
      <c r="J1302" s="15">
        <f>IF(M1302="OK",G1302*H1302/100,"")</f>
        <v/>
      </c>
      <c r="K1302" s="15">
        <f>IF(M1302="OK",G1302*I1302/100,"")</f>
        <v/>
      </c>
      <c r="L1302" s="15">
        <f>IF(M1302="OK",J1302-K1302,"")</f>
        <v/>
      </c>
      <c r="M1302" s="16">
        <f>IF(A1302="","",IF(IFERROR(AND(COUNTIF($A$6:$A$2005,A1302)=1,ISNUMBER(B1302),B1302&gt;=DATE(2020,1,1),B1302&lt;=DATE(2100,12,31),OR(C1302="Online",C1302="Retail",C1302="Wholesale"),D1302&lt;&gt;"",E1302&lt;&gt;"",F1302&lt;&gt;"",ISNUMBER(G1302),G1302&gt;0,G1302=INT(G1302),ISNUMBER(H1302),H1302&gt;=0,H1302=INT(H1302),ISNUMBER(I1302),I1302&gt;=0,I1302=INT(I1302)),FALSE),"OK","Check input"))</f>
        <v/>
      </c>
    </row>
    <row r="1303" spans="1:13" ht="23" customHeight="1">
      <c r="A1303" s="12"/>
      <c r="B1303" s="13"/>
      <c r="C1303" s="12"/>
      <c r="D1303" s="12"/>
      <c r="E1303" s="12"/>
      <c r="F1303" s="12"/>
      <c r="G1303" s="14"/>
      <c r="H1303" s="14"/>
      <c r="I1303" s="14"/>
      <c r="J1303" s="15">
        <f>IF(M1303="OK",G1303*H1303/100,"")</f>
        <v/>
      </c>
      <c r="K1303" s="15">
        <f>IF(M1303="OK",G1303*I1303/100,"")</f>
        <v/>
      </c>
      <c r="L1303" s="15">
        <f>IF(M1303="OK",J1303-K1303,"")</f>
        <v/>
      </c>
      <c r="M1303" s="16">
        <f>IF(A1303="","",IF(IFERROR(AND(COUNTIF($A$6:$A$2005,A1303)=1,ISNUMBER(B1303),B1303&gt;=DATE(2020,1,1),B1303&lt;=DATE(2100,12,31),OR(C1303="Online",C1303="Retail",C1303="Wholesale"),D1303&lt;&gt;"",E1303&lt;&gt;"",F1303&lt;&gt;"",ISNUMBER(G1303),G1303&gt;0,G1303=INT(G1303),ISNUMBER(H1303),H1303&gt;=0,H1303=INT(H1303),ISNUMBER(I1303),I1303&gt;=0,I1303=INT(I1303)),FALSE),"OK","Check input"))</f>
        <v/>
      </c>
    </row>
    <row r="1304" spans="1:13" ht="23" customHeight="1">
      <c r="A1304" s="12"/>
      <c r="B1304" s="13"/>
      <c r="C1304" s="12"/>
      <c r="D1304" s="12"/>
      <c r="E1304" s="12"/>
      <c r="F1304" s="12"/>
      <c r="G1304" s="14"/>
      <c r="H1304" s="14"/>
      <c r="I1304" s="14"/>
      <c r="J1304" s="15">
        <f>IF(M1304="OK",G1304*H1304/100,"")</f>
        <v/>
      </c>
      <c r="K1304" s="15">
        <f>IF(M1304="OK",G1304*I1304/100,"")</f>
        <v/>
      </c>
      <c r="L1304" s="15">
        <f>IF(M1304="OK",J1304-K1304,"")</f>
        <v/>
      </c>
      <c r="M1304" s="16">
        <f>IF(A1304="","",IF(IFERROR(AND(COUNTIF($A$6:$A$2005,A1304)=1,ISNUMBER(B1304),B1304&gt;=DATE(2020,1,1),B1304&lt;=DATE(2100,12,31),OR(C1304="Online",C1304="Retail",C1304="Wholesale"),D1304&lt;&gt;"",E1304&lt;&gt;"",F1304&lt;&gt;"",ISNUMBER(G1304),G1304&gt;0,G1304=INT(G1304),ISNUMBER(H1304),H1304&gt;=0,H1304=INT(H1304),ISNUMBER(I1304),I1304&gt;=0,I1304=INT(I1304)),FALSE),"OK","Check input"))</f>
        <v/>
      </c>
    </row>
    <row r="1305" spans="1:13" ht="23" customHeight="1">
      <c r="A1305" s="12"/>
      <c r="B1305" s="13"/>
      <c r="C1305" s="12"/>
      <c r="D1305" s="12"/>
      <c r="E1305" s="12"/>
      <c r="F1305" s="12"/>
      <c r="G1305" s="14"/>
      <c r="H1305" s="14"/>
      <c r="I1305" s="14"/>
      <c r="J1305" s="15">
        <f>IF(M1305="OK",G1305*H1305/100,"")</f>
        <v/>
      </c>
      <c r="K1305" s="15">
        <f>IF(M1305="OK",G1305*I1305/100,"")</f>
        <v/>
      </c>
      <c r="L1305" s="15">
        <f>IF(M1305="OK",J1305-K1305,"")</f>
        <v/>
      </c>
      <c r="M1305" s="16">
        <f>IF(A1305="","",IF(IFERROR(AND(COUNTIF($A$6:$A$2005,A1305)=1,ISNUMBER(B1305),B1305&gt;=DATE(2020,1,1),B1305&lt;=DATE(2100,12,31),OR(C1305="Online",C1305="Retail",C1305="Wholesale"),D1305&lt;&gt;"",E1305&lt;&gt;"",F1305&lt;&gt;"",ISNUMBER(G1305),G1305&gt;0,G1305=INT(G1305),ISNUMBER(H1305),H1305&gt;=0,H1305=INT(H1305),ISNUMBER(I1305),I1305&gt;=0,I1305=INT(I1305)),FALSE),"OK","Check input"))</f>
        <v/>
      </c>
    </row>
    <row r="1306" spans="1:13" ht="23" customHeight="1">
      <c r="A1306" s="12"/>
      <c r="B1306" s="13"/>
      <c r="C1306" s="12"/>
      <c r="D1306" s="12"/>
      <c r="E1306" s="12"/>
      <c r="F1306" s="12"/>
      <c r="G1306" s="14"/>
      <c r="H1306" s="14"/>
      <c r="I1306" s="14"/>
      <c r="J1306" s="15">
        <f>IF(M1306="OK",G1306*H1306/100,"")</f>
        <v/>
      </c>
      <c r="K1306" s="15">
        <f>IF(M1306="OK",G1306*I1306/100,"")</f>
        <v/>
      </c>
      <c r="L1306" s="15">
        <f>IF(M1306="OK",J1306-K1306,"")</f>
        <v/>
      </c>
      <c r="M1306" s="16">
        <f>IF(A1306="","",IF(IFERROR(AND(COUNTIF($A$6:$A$2005,A1306)=1,ISNUMBER(B1306),B1306&gt;=DATE(2020,1,1),B1306&lt;=DATE(2100,12,31),OR(C1306="Online",C1306="Retail",C1306="Wholesale"),D1306&lt;&gt;"",E1306&lt;&gt;"",F1306&lt;&gt;"",ISNUMBER(G1306),G1306&gt;0,G1306=INT(G1306),ISNUMBER(H1306),H1306&gt;=0,H1306=INT(H1306),ISNUMBER(I1306),I1306&gt;=0,I1306=INT(I1306)),FALSE),"OK","Check input"))</f>
        <v/>
      </c>
    </row>
    <row r="1307" spans="1:13" ht="23" customHeight="1">
      <c r="A1307" s="12"/>
      <c r="B1307" s="13"/>
      <c r="C1307" s="12"/>
      <c r="D1307" s="12"/>
      <c r="E1307" s="12"/>
      <c r="F1307" s="12"/>
      <c r="G1307" s="14"/>
      <c r="H1307" s="14"/>
      <c r="I1307" s="14"/>
      <c r="J1307" s="15">
        <f>IF(M1307="OK",G1307*H1307/100,"")</f>
        <v/>
      </c>
      <c r="K1307" s="15">
        <f>IF(M1307="OK",G1307*I1307/100,"")</f>
        <v/>
      </c>
      <c r="L1307" s="15">
        <f>IF(M1307="OK",J1307-K1307,"")</f>
        <v/>
      </c>
      <c r="M1307" s="16">
        <f>IF(A1307="","",IF(IFERROR(AND(COUNTIF($A$6:$A$2005,A1307)=1,ISNUMBER(B1307),B1307&gt;=DATE(2020,1,1),B1307&lt;=DATE(2100,12,31),OR(C1307="Online",C1307="Retail",C1307="Wholesale"),D1307&lt;&gt;"",E1307&lt;&gt;"",F1307&lt;&gt;"",ISNUMBER(G1307),G1307&gt;0,G1307=INT(G1307),ISNUMBER(H1307),H1307&gt;=0,H1307=INT(H1307),ISNUMBER(I1307),I1307&gt;=0,I1307=INT(I1307)),FALSE),"OK","Check input"))</f>
        <v/>
      </c>
    </row>
    <row r="1308" spans="1:13" ht="23" customHeight="1">
      <c r="A1308" s="12"/>
      <c r="B1308" s="13"/>
      <c r="C1308" s="12"/>
      <c r="D1308" s="12"/>
      <c r="E1308" s="12"/>
      <c r="F1308" s="12"/>
      <c r="G1308" s="14"/>
      <c r="H1308" s="14"/>
      <c r="I1308" s="14"/>
      <c r="J1308" s="15">
        <f>IF(M1308="OK",G1308*H1308/100,"")</f>
        <v/>
      </c>
      <c r="K1308" s="15">
        <f>IF(M1308="OK",G1308*I1308/100,"")</f>
        <v/>
      </c>
      <c r="L1308" s="15">
        <f>IF(M1308="OK",J1308-K1308,"")</f>
        <v/>
      </c>
      <c r="M1308" s="16">
        <f>IF(A1308="","",IF(IFERROR(AND(COUNTIF($A$6:$A$2005,A1308)=1,ISNUMBER(B1308),B1308&gt;=DATE(2020,1,1),B1308&lt;=DATE(2100,12,31),OR(C1308="Online",C1308="Retail",C1308="Wholesale"),D1308&lt;&gt;"",E1308&lt;&gt;"",F1308&lt;&gt;"",ISNUMBER(G1308),G1308&gt;0,G1308=INT(G1308),ISNUMBER(H1308),H1308&gt;=0,H1308=INT(H1308),ISNUMBER(I1308),I1308&gt;=0,I1308=INT(I1308)),FALSE),"OK","Check input"))</f>
        <v/>
      </c>
    </row>
    <row r="1309" spans="1:13" ht="23" customHeight="1">
      <c r="A1309" s="12"/>
      <c r="B1309" s="13"/>
      <c r="C1309" s="12"/>
      <c r="D1309" s="12"/>
      <c r="E1309" s="12"/>
      <c r="F1309" s="12"/>
      <c r="G1309" s="14"/>
      <c r="H1309" s="14"/>
      <c r="I1309" s="14"/>
      <c r="J1309" s="15">
        <f>IF(M1309="OK",G1309*H1309/100,"")</f>
        <v/>
      </c>
      <c r="K1309" s="15">
        <f>IF(M1309="OK",G1309*I1309/100,"")</f>
        <v/>
      </c>
      <c r="L1309" s="15">
        <f>IF(M1309="OK",J1309-K1309,"")</f>
        <v/>
      </c>
      <c r="M1309" s="16">
        <f>IF(A1309="","",IF(IFERROR(AND(COUNTIF($A$6:$A$2005,A1309)=1,ISNUMBER(B1309),B1309&gt;=DATE(2020,1,1),B1309&lt;=DATE(2100,12,31),OR(C1309="Online",C1309="Retail",C1309="Wholesale"),D1309&lt;&gt;"",E1309&lt;&gt;"",F1309&lt;&gt;"",ISNUMBER(G1309),G1309&gt;0,G1309=INT(G1309),ISNUMBER(H1309),H1309&gt;=0,H1309=INT(H1309),ISNUMBER(I1309),I1309&gt;=0,I1309=INT(I1309)),FALSE),"OK","Check input"))</f>
        <v/>
      </c>
    </row>
    <row r="1310" spans="1:13" ht="23" customHeight="1">
      <c r="A1310" s="12"/>
      <c r="B1310" s="13"/>
      <c r="C1310" s="12"/>
      <c r="D1310" s="12"/>
      <c r="E1310" s="12"/>
      <c r="F1310" s="12"/>
      <c r="G1310" s="14"/>
      <c r="H1310" s="14"/>
      <c r="I1310" s="14"/>
      <c r="J1310" s="15">
        <f>IF(M1310="OK",G1310*H1310/100,"")</f>
        <v/>
      </c>
      <c r="K1310" s="15">
        <f>IF(M1310="OK",G1310*I1310/100,"")</f>
        <v/>
      </c>
      <c r="L1310" s="15">
        <f>IF(M1310="OK",J1310-K1310,"")</f>
        <v/>
      </c>
      <c r="M1310" s="16">
        <f>IF(A1310="","",IF(IFERROR(AND(COUNTIF($A$6:$A$2005,A1310)=1,ISNUMBER(B1310),B1310&gt;=DATE(2020,1,1),B1310&lt;=DATE(2100,12,31),OR(C1310="Online",C1310="Retail",C1310="Wholesale"),D1310&lt;&gt;"",E1310&lt;&gt;"",F1310&lt;&gt;"",ISNUMBER(G1310),G1310&gt;0,G1310=INT(G1310),ISNUMBER(H1310),H1310&gt;=0,H1310=INT(H1310),ISNUMBER(I1310),I1310&gt;=0,I1310=INT(I1310)),FALSE),"OK","Check input"))</f>
        <v/>
      </c>
    </row>
    <row r="1311" spans="1:13" ht="23" customHeight="1">
      <c r="A1311" s="12"/>
      <c r="B1311" s="13"/>
      <c r="C1311" s="12"/>
      <c r="D1311" s="12"/>
      <c r="E1311" s="12"/>
      <c r="F1311" s="12"/>
      <c r="G1311" s="14"/>
      <c r="H1311" s="14"/>
      <c r="I1311" s="14"/>
      <c r="J1311" s="15">
        <f>IF(M1311="OK",G1311*H1311/100,"")</f>
        <v/>
      </c>
      <c r="K1311" s="15">
        <f>IF(M1311="OK",G1311*I1311/100,"")</f>
        <v/>
      </c>
      <c r="L1311" s="15">
        <f>IF(M1311="OK",J1311-K1311,"")</f>
        <v/>
      </c>
      <c r="M1311" s="16">
        <f>IF(A1311="","",IF(IFERROR(AND(COUNTIF($A$6:$A$2005,A1311)=1,ISNUMBER(B1311),B1311&gt;=DATE(2020,1,1),B1311&lt;=DATE(2100,12,31),OR(C1311="Online",C1311="Retail",C1311="Wholesale"),D1311&lt;&gt;"",E1311&lt;&gt;"",F1311&lt;&gt;"",ISNUMBER(G1311),G1311&gt;0,G1311=INT(G1311),ISNUMBER(H1311),H1311&gt;=0,H1311=INT(H1311),ISNUMBER(I1311),I1311&gt;=0,I1311=INT(I1311)),FALSE),"OK","Check input"))</f>
        <v/>
      </c>
    </row>
    <row r="1312" spans="1:13" ht="23" customHeight="1">
      <c r="A1312" s="12"/>
      <c r="B1312" s="13"/>
      <c r="C1312" s="12"/>
      <c r="D1312" s="12"/>
      <c r="E1312" s="12"/>
      <c r="F1312" s="12"/>
      <c r="G1312" s="14"/>
      <c r="H1312" s="14"/>
      <c r="I1312" s="14"/>
      <c r="J1312" s="15">
        <f>IF(M1312="OK",G1312*H1312/100,"")</f>
        <v/>
      </c>
      <c r="K1312" s="15">
        <f>IF(M1312="OK",G1312*I1312/100,"")</f>
        <v/>
      </c>
      <c r="L1312" s="15">
        <f>IF(M1312="OK",J1312-K1312,"")</f>
        <v/>
      </c>
      <c r="M1312" s="16">
        <f>IF(A1312="","",IF(IFERROR(AND(COUNTIF($A$6:$A$2005,A1312)=1,ISNUMBER(B1312),B1312&gt;=DATE(2020,1,1),B1312&lt;=DATE(2100,12,31),OR(C1312="Online",C1312="Retail",C1312="Wholesale"),D1312&lt;&gt;"",E1312&lt;&gt;"",F1312&lt;&gt;"",ISNUMBER(G1312),G1312&gt;0,G1312=INT(G1312),ISNUMBER(H1312),H1312&gt;=0,H1312=INT(H1312),ISNUMBER(I1312),I1312&gt;=0,I1312=INT(I1312)),FALSE),"OK","Check input"))</f>
        <v/>
      </c>
    </row>
    <row r="1313" spans="1:13" ht="23" customHeight="1">
      <c r="A1313" s="12"/>
      <c r="B1313" s="13"/>
      <c r="C1313" s="12"/>
      <c r="D1313" s="12"/>
      <c r="E1313" s="12"/>
      <c r="F1313" s="12"/>
      <c r="G1313" s="14"/>
      <c r="H1313" s="14"/>
      <c r="I1313" s="14"/>
      <c r="J1313" s="15">
        <f>IF(M1313="OK",G1313*H1313/100,"")</f>
        <v/>
      </c>
      <c r="K1313" s="15">
        <f>IF(M1313="OK",G1313*I1313/100,"")</f>
        <v/>
      </c>
      <c r="L1313" s="15">
        <f>IF(M1313="OK",J1313-K1313,"")</f>
        <v/>
      </c>
      <c r="M1313" s="16">
        <f>IF(A1313="","",IF(IFERROR(AND(COUNTIF($A$6:$A$2005,A1313)=1,ISNUMBER(B1313),B1313&gt;=DATE(2020,1,1),B1313&lt;=DATE(2100,12,31),OR(C1313="Online",C1313="Retail",C1313="Wholesale"),D1313&lt;&gt;"",E1313&lt;&gt;"",F1313&lt;&gt;"",ISNUMBER(G1313),G1313&gt;0,G1313=INT(G1313),ISNUMBER(H1313),H1313&gt;=0,H1313=INT(H1313),ISNUMBER(I1313),I1313&gt;=0,I1313=INT(I1313)),FALSE),"OK","Check input"))</f>
        <v/>
      </c>
    </row>
    <row r="1314" spans="1:13" ht="23" customHeight="1">
      <c r="A1314" s="12"/>
      <c r="B1314" s="13"/>
      <c r="C1314" s="12"/>
      <c r="D1314" s="12"/>
      <c r="E1314" s="12"/>
      <c r="F1314" s="12"/>
      <c r="G1314" s="14"/>
      <c r="H1314" s="14"/>
      <c r="I1314" s="14"/>
      <c r="J1314" s="15">
        <f>IF(M1314="OK",G1314*H1314/100,"")</f>
        <v/>
      </c>
      <c r="K1314" s="15">
        <f>IF(M1314="OK",G1314*I1314/100,"")</f>
        <v/>
      </c>
      <c r="L1314" s="15">
        <f>IF(M1314="OK",J1314-K1314,"")</f>
        <v/>
      </c>
      <c r="M1314" s="16">
        <f>IF(A1314="","",IF(IFERROR(AND(COUNTIF($A$6:$A$2005,A1314)=1,ISNUMBER(B1314),B1314&gt;=DATE(2020,1,1),B1314&lt;=DATE(2100,12,31),OR(C1314="Online",C1314="Retail",C1314="Wholesale"),D1314&lt;&gt;"",E1314&lt;&gt;"",F1314&lt;&gt;"",ISNUMBER(G1314),G1314&gt;0,G1314=INT(G1314),ISNUMBER(H1314),H1314&gt;=0,H1314=INT(H1314),ISNUMBER(I1314),I1314&gt;=0,I1314=INT(I1314)),FALSE),"OK","Check input"))</f>
        <v/>
      </c>
    </row>
    <row r="1315" spans="1:13" ht="23" customHeight="1">
      <c r="A1315" s="12"/>
      <c r="B1315" s="13"/>
      <c r="C1315" s="12"/>
      <c r="D1315" s="12"/>
      <c r="E1315" s="12"/>
      <c r="F1315" s="12"/>
      <c r="G1315" s="14"/>
      <c r="H1315" s="14"/>
      <c r="I1315" s="14"/>
      <c r="J1315" s="15">
        <f>IF(M1315="OK",G1315*H1315/100,"")</f>
        <v/>
      </c>
      <c r="K1315" s="15">
        <f>IF(M1315="OK",G1315*I1315/100,"")</f>
        <v/>
      </c>
      <c r="L1315" s="15">
        <f>IF(M1315="OK",J1315-K1315,"")</f>
        <v/>
      </c>
      <c r="M1315" s="16">
        <f>IF(A1315="","",IF(IFERROR(AND(COUNTIF($A$6:$A$2005,A1315)=1,ISNUMBER(B1315),B1315&gt;=DATE(2020,1,1),B1315&lt;=DATE(2100,12,31),OR(C1315="Online",C1315="Retail",C1315="Wholesale"),D1315&lt;&gt;"",E1315&lt;&gt;"",F1315&lt;&gt;"",ISNUMBER(G1315),G1315&gt;0,G1315=INT(G1315),ISNUMBER(H1315),H1315&gt;=0,H1315=INT(H1315),ISNUMBER(I1315),I1315&gt;=0,I1315=INT(I1315)),FALSE),"OK","Check input"))</f>
        <v/>
      </c>
    </row>
    <row r="1316" spans="1:13" ht="23" customHeight="1">
      <c r="A1316" s="12"/>
      <c r="B1316" s="13"/>
      <c r="C1316" s="12"/>
      <c r="D1316" s="12"/>
      <c r="E1316" s="12"/>
      <c r="F1316" s="12"/>
      <c r="G1316" s="14"/>
      <c r="H1316" s="14"/>
      <c r="I1316" s="14"/>
      <c r="J1316" s="15">
        <f>IF(M1316="OK",G1316*H1316/100,"")</f>
        <v/>
      </c>
      <c r="K1316" s="15">
        <f>IF(M1316="OK",G1316*I1316/100,"")</f>
        <v/>
      </c>
      <c r="L1316" s="15">
        <f>IF(M1316="OK",J1316-K1316,"")</f>
        <v/>
      </c>
      <c r="M1316" s="16">
        <f>IF(A1316="","",IF(IFERROR(AND(COUNTIF($A$6:$A$2005,A1316)=1,ISNUMBER(B1316),B1316&gt;=DATE(2020,1,1),B1316&lt;=DATE(2100,12,31),OR(C1316="Online",C1316="Retail",C1316="Wholesale"),D1316&lt;&gt;"",E1316&lt;&gt;"",F1316&lt;&gt;"",ISNUMBER(G1316),G1316&gt;0,G1316=INT(G1316),ISNUMBER(H1316),H1316&gt;=0,H1316=INT(H1316),ISNUMBER(I1316),I1316&gt;=0,I1316=INT(I1316)),FALSE),"OK","Check input"))</f>
        <v/>
      </c>
    </row>
    <row r="1317" spans="1:13" ht="23" customHeight="1">
      <c r="A1317" s="12"/>
      <c r="B1317" s="13"/>
      <c r="C1317" s="12"/>
      <c r="D1317" s="12"/>
      <c r="E1317" s="12"/>
      <c r="F1317" s="12"/>
      <c r="G1317" s="14"/>
      <c r="H1317" s="14"/>
      <c r="I1317" s="14"/>
      <c r="J1317" s="15">
        <f>IF(M1317="OK",G1317*H1317/100,"")</f>
        <v/>
      </c>
      <c r="K1317" s="15">
        <f>IF(M1317="OK",G1317*I1317/100,"")</f>
        <v/>
      </c>
      <c r="L1317" s="15">
        <f>IF(M1317="OK",J1317-K1317,"")</f>
        <v/>
      </c>
      <c r="M1317" s="16">
        <f>IF(A1317="","",IF(IFERROR(AND(COUNTIF($A$6:$A$2005,A1317)=1,ISNUMBER(B1317),B1317&gt;=DATE(2020,1,1),B1317&lt;=DATE(2100,12,31),OR(C1317="Online",C1317="Retail",C1317="Wholesale"),D1317&lt;&gt;"",E1317&lt;&gt;"",F1317&lt;&gt;"",ISNUMBER(G1317),G1317&gt;0,G1317=INT(G1317),ISNUMBER(H1317),H1317&gt;=0,H1317=INT(H1317),ISNUMBER(I1317),I1317&gt;=0,I1317=INT(I1317)),FALSE),"OK","Check input"))</f>
        <v/>
      </c>
    </row>
    <row r="1318" spans="1:13" ht="23" customHeight="1">
      <c r="A1318" s="12"/>
      <c r="B1318" s="13"/>
      <c r="C1318" s="12"/>
      <c r="D1318" s="12"/>
      <c r="E1318" s="12"/>
      <c r="F1318" s="12"/>
      <c r="G1318" s="14"/>
      <c r="H1318" s="14"/>
      <c r="I1318" s="14"/>
      <c r="J1318" s="15">
        <f>IF(M1318="OK",G1318*H1318/100,"")</f>
        <v/>
      </c>
      <c r="K1318" s="15">
        <f>IF(M1318="OK",G1318*I1318/100,"")</f>
        <v/>
      </c>
      <c r="L1318" s="15">
        <f>IF(M1318="OK",J1318-K1318,"")</f>
        <v/>
      </c>
      <c r="M1318" s="16">
        <f>IF(A1318="","",IF(IFERROR(AND(COUNTIF($A$6:$A$2005,A1318)=1,ISNUMBER(B1318),B1318&gt;=DATE(2020,1,1),B1318&lt;=DATE(2100,12,31),OR(C1318="Online",C1318="Retail",C1318="Wholesale"),D1318&lt;&gt;"",E1318&lt;&gt;"",F1318&lt;&gt;"",ISNUMBER(G1318),G1318&gt;0,G1318=INT(G1318),ISNUMBER(H1318),H1318&gt;=0,H1318=INT(H1318),ISNUMBER(I1318),I1318&gt;=0,I1318=INT(I1318)),FALSE),"OK","Check input"))</f>
        <v/>
      </c>
    </row>
    <row r="1319" spans="1:13" ht="23" customHeight="1">
      <c r="A1319" s="12"/>
      <c r="B1319" s="13"/>
      <c r="C1319" s="12"/>
      <c r="D1319" s="12"/>
      <c r="E1319" s="12"/>
      <c r="F1319" s="12"/>
      <c r="G1319" s="14"/>
      <c r="H1319" s="14"/>
      <c r="I1319" s="14"/>
      <c r="J1319" s="15">
        <f>IF(M1319="OK",G1319*H1319/100,"")</f>
        <v/>
      </c>
      <c r="K1319" s="15">
        <f>IF(M1319="OK",G1319*I1319/100,"")</f>
        <v/>
      </c>
      <c r="L1319" s="15">
        <f>IF(M1319="OK",J1319-K1319,"")</f>
        <v/>
      </c>
      <c r="M1319" s="16">
        <f>IF(A1319="","",IF(IFERROR(AND(COUNTIF($A$6:$A$2005,A1319)=1,ISNUMBER(B1319),B1319&gt;=DATE(2020,1,1),B1319&lt;=DATE(2100,12,31),OR(C1319="Online",C1319="Retail",C1319="Wholesale"),D1319&lt;&gt;"",E1319&lt;&gt;"",F1319&lt;&gt;"",ISNUMBER(G1319),G1319&gt;0,G1319=INT(G1319),ISNUMBER(H1319),H1319&gt;=0,H1319=INT(H1319),ISNUMBER(I1319),I1319&gt;=0,I1319=INT(I1319)),FALSE),"OK","Check input"))</f>
        <v/>
      </c>
    </row>
    <row r="1320" spans="1:13" ht="23" customHeight="1">
      <c r="A1320" s="12"/>
      <c r="B1320" s="13"/>
      <c r="C1320" s="12"/>
      <c r="D1320" s="12"/>
      <c r="E1320" s="12"/>
      <c r="F1320" s="12"/>
      <c r="G1320" s="14"/>
      <c r="H1320" s="14"/>
      <c r="I1320" s="14"/>
      <c r="J1320" s="15">
        <f>IF(M1320="OK",G1320*H1320/100,"")</f>
        <v/>
      </c>
      <c r="K1320" s="15">
        <f>IF(M1320="OK",G1320*I1320/100,"")</f>
        <v/>
      </c>
      <c r="L1320" s="15">
        <f>IF(M1320="OK",J1320-K1320,"")</f>
        <v/>
      </c>
      <c r="M1320" s="16">
        <f>IF(A1320="","",IF(IFERROR(AND(COUNTIF($A$6:$A$2005,A1320)=1,ISNUMBER(B1320),B1320&gt;=DATE(2020,1,1),B1320&lt;=DATE(2100,12,31),OR(C1320="Online",C1320="Retail",C1320="Wholesale"),D1320&lt;&gt;"",E1320&lt;&gt;"",F1320&lt;&gt;"",ISNUMBER(G1320),G1320&gt;0,G1320=INT(G1320),ISNUMBER(H1320),H1320&gt;=0,H1320=INT(H1320),ISNUMBER(I1320),I1320&gt;=0,I1320=INT(I1320)),FALSE),"OK","Check input"))</f>
        <v/>
      </c>
    </row>
    <row r="1321" spans="1:13" ht="23" customHeight="1">
      <c r="A1321" s="12"/>
      <c r="B1321" s="13"/>
      <c r="C1321" s="12"/>
      <c r="D1321" s="12"/>
      <c r="E1321" s="12"/>
      <c r="F1321" s="12"/>
      <c r="G1321" s="14"/>
      <c r="H1321" s="14"/>
      <c r="I1321" s="14"/>
      <c r="J1321" s="15">
        <f>IF(M1321="OK",G1321*H1321/100,"")</f>
        <v/>
      </c>
      <c r="K1321" s="15">
        <f>IF(M1321="OK",G1321*I1321/100,"")</f>
        <v/>
      </c>
      <c r="L1321" s="15">
        <f>IF(M1321="OK",J1321-K1321,"")</f>
        <v/>
      </c>
      <c r="M1321" s="16">
        <f>IF(A1321="","",IF(IFERROR(AND(COUNTIF($A$6:$A$2005,A1321)=1,ISNUMBER(B1321),B1321&gt;=DATE(2020,1,1),B1321&lt;=DATE(2100,12,31),OR(C1321="Online",C1321="Retail",C1321="Wholesale"),D1321&lt;&gt;"",E1321&lt;&gt;"",F1321&lt;&gt;"",ISNUMBER(G1321),G1321&gt;0,G1321=INT(G1321),ISNUMBER(H1321),H1321&gt;=0,H1321=INT(H1321),ISNUMBER(I1321),I1321&gt;=0,I1321=INT(I1321)),FALSE),"OK","Check input"))</f>
        <v/>
      </c>
    </row>
    <row r="1322" spans="1:13" ht="23" customHeight="1">
      <c r="A1322" s="12"/>
      <c r="B1322" s="13"/>
      <c r="C1322" s="12"/>
      <c r="D1322" s="12"/>
      <c r="E1322" s="12"/>
      <c r="F1322" s="12"/>
      <c r="G1322" s="14"/>
      <c r="H1322" s="14"/>
      <c r="I1322" s="14"/>
      <c r="J1322" s="15">
        <f>IF(M1322="OK",G1322*H1322/100,"")</f>
        <v/>
      </c>
      <c r="K1322" s="15">
        <f>IF(M1322="OK",G1322*I1322/100,"")</f>
        <v/>
      </c>
      <c r="L1322" s="15">
        <f>IF(M1322="OK",J1322-K1322,"")</f>
        <v/>
      </c>
      <c r="M1322" s="16">
        <f>IF(A1322="","",IF(IFERROR(AND(COUNTIF($A$6:$A$2005,A1322)=1,ISNUMBER(B1322),B1322&gt;=DATE(2020,1,1),B1322&lt;=DATE(2100,12,31),OR(C1322="Online",C1322="Retail",C1322="Wholesale"),D1322&lt;&gt;"",E1322&lt;&gt;"",F1322&lt;&gt;"",ISNUMBER(G1322),G1322&gt;0,G1322=INT(G1322),ISNUMBER(H1322),H1322&gt;=0,H1322=INT(H1322),ISNUMBER(I1322),I1322&gt;=0,I1322=INT(I1322)),FALSE),"OK","Check input"))</f>
        <v/>
      </c>
    </row>
    <row r="1323" spans="1:13" ht="23" customHeight="1">
      <c r="A1323" s="12"/>
      <c r="B1323" s="13"/>
      <c r="C1323" s="12"/>
      <c r="D1323" s="12"/>
      <c r="E1323" s="12"/>
      <c r="F1323" s="12"/>
      <c r="G1323" s="14"/>
      <c r="H1323" s="14"/>
      <c r="I1323" s="14"/>
      <c r="J1323" s="15">
        <f>IF(M1323="OK",G1323*H1323/100,"")</f>
        <v/>
      </c>
      <c r="K1323" s="15">
        <f>IF(M1323="OK",G1323*I1323/100,"")</f>
        <v/>
      </c>
      <c r="L1323" s="15">
        <f>IF(M1323="OK",J1323-K1323,"")</f>
        <v/>
      </c>
      <c r="M1323" s="16">
        <f>IF(A1323="","",IF(IFERROR(AND(COUNTIF($A$6:$A$2005,A1323)=1,ISNUMBER(B1323),B1323&gt;=DATE(2020,1,1),B1323&lt;=DATE(2100,12,31),OR(C1323="Online",C1323="Retail",C1323="Wholesale"),D1323&lt;&gt;"",E1323&lt;&gt;"",F1323&lt;&gt;"",ISNUMBER(G1323),G1323&gt;0,G1323=INT(G1323),ISNUMBER(H1323),H1323&gt;=0,H1323=INT(H1323),ISNUMBER(I1323),I1323&gt;=0,I1323=INT(I1323)),FALSE),"OK","Check input"))</f>
        <v/>
      </c>
    </row>
    <row r="1324" spans="1:13" ht="23" customHeight="1">
      <c r="A1324" s="12"/>
      <c r="B1324" s="13"/>
      <c r="C1324" s="12"/>
      <c r="D1324" s="12"/>
      <c r="E1324" s="12"/>
      <c r="F1324" s="12"/>
      <c r="G1324" s="14"/>
      <c r="H1324" s="14"/>
      <c r="I1324" s="14"/>
      <c r="J1324" s="15">
        <f>IF(M1324="OK",G1324*H1324/100,"")</f>
        <v/>
      </c>
      <c r="K1324" s="15">
        <f>IF(M1324="OK",G1324*I1324/100,"")</f>
        <v/>
      </c>
      <c r="L1324" s="15">
        <f>IF(M1324="OK",J1324-K1324,"")</f>
        <v/>
      </c>
      <c r="M1324" s="16">
        <f>IF(A1324="","",IF(IFERROR(AND(COUNTIF($A$6:$A$2005,A1324)=1,ISNUMBER(B1324),B1324&gt;=DATE(2020,1,1),B1324&lt;=DATE(2100,12,31),OR(C1324="Online",C1324="Retail",C1324="Wholesale"),D1324&lt;&gt;"",E1324&lt;&gt;"",F1324&lt;&gt;"",ISNUMBER(G1324),G1324&gt;0,G1324=INT(G1324),ISNUMBER(H1324),H1324&gt;=0,H1324=INT(H1324),ISNUMBER(I1324),I1324&gt;=0,I1324=INT(I1324)),FALSE),"OK","Check input"))</f>
        <v/>
      </c>
    </row>
    <row r="1325" spans="1:13" ht="23" customHeight="1">
      <c r="A1325" s="12"/>
      <c r="B1325" s="13"/>
      <c r="C1325" s="12"/>
      <c r="D1325" s="12"/>
      <c r="E1325" s="12"/>
      <c r="F1325" s="12"/>
      <c r="G1325" s="14"/>
      <c r="H1325" s="14"/>
      <c r="I1325" s="14"/>
      <c r="J1325" s="15">
        <f>IF(M1325="OK",G1325*H1325/100,"")</f>
        <v/>
      </c>
      <c r="K1325" s="15">
        <f>IF(M1325="OK",G1325*I1325/100,"")</f>
        <v/>
      </c>
      <c r="L1325" s="15">
        <f>IF(M1325="OK",J1325-K1325,"")</f>
        <v/>
      </c>
      <c r="M1325" s="16">
        <f>IF(A1325="","",IF(IFERROR(AND(COUNTIF($A$6:$A$2005,A1325)=1,ISNUMBER(B1325),B1325&gt;=DATE(2020,1,1),B1325&lt;=DATE(2100,12,31),OR(C1325="Online",C1325="Retail",C1325="Wholesale"),D1325&lt;&gt;"",E1325&lt;&gt;"",F1325&lt;&gt;"",ISNUMBER(G1325),G1325&gt;0,G1325=INT(G1325),ISNUMBER(H1325),H1325&gt;=0,H1325=INT(H1325),ISNUMBER(I1325),I1325&gt;=0,I1325=INT(I1325)),FALSE),"OK","Check input"))</f>
        <v/>
      </c>
    </row>
    <row r="1326" spans="1:13" ht="23" customHeight="1">
      <c r="A1326" s="12"/>
      <c r="B1326" s="13"/>
      <c r="C1326" s="12"/>
      <c r="D1326" s="12"/>
      <c r="E1326" s="12"/>
      <c r="F1326" s="12"/>
      <c r="G1326" s="14"/>
      <c r="H1326" s="14"/>
      <c r="I1326" s="14"/>
      <c r="J1326" s="15">
        <f>IF(M1326="OK",G1326*H1326/100,"")</f>
        <v/>
      </c>
      <c r="K1326" s="15">
        <f>IF(M1326="OK",G1326*I1326/100,"")</f>
        <v/>
      </c>
      <c r="L1326" s="15">
        <f>IF(M1326="OK",J1326-K1326,"")</f>
        <v/>
      </c>
      <c r="M1326" s="16">
        <f>IF(A1326="","",IF(IFERROR(AND(COUNTIF($A$6:$A$2005,A1326)=1,ISNUMBER(B1326),B1326&gt;=DATE(2020,1,1),B1326&lt;=DATE(2100,12,31),OR(C1326="Online",C1326="Retail",C1326="Wholesale"),D1326&lt;&gt;"",E1326&lt;&gt;"",F1326&lt;&gt;"",ISNUMBER(G1326),G1326&gt;0,G1326=INT(G1326),ISNUMBER(H1326),H1326&gt;=0,H1326=INT(H1326),ISNUMBER(I1326),I1326&gt;=0,I1326=INT(I1326)),FALSE),"OK","Check input"))</f>
        <v/>
      </c>
    </row>
    <row r="1327" spans="1:13" ht="23" customHeight="1">
      <c r="A1327" s="12"/>
      <c r="B1327" s="13"/>
      <c r="C1327" s="12"/>
      <c r="D1327" s="12"/>
      <c r="E1327" s="12"/>
      <c r="F1327" s="12"/>
      <c r="G1327" s="14"/>
      <c r="H1327" s="14"/>
      <c r="I1327" s="14"/>
      <c r="J1327" s="15">
        <f>IF(M1327="OK",G1327*H1327/100,"")</f>
        <v/>
      </c>
      <c r="K1327" s="15">
        <f>IF(M1327="OK",G1327*I1327/100,"")</f>
        <v/>
      </c>
      <c r="L1327" s="15">
        <f>IF(M1327="OK",J1327-K1327,"")</f>
        <v/>
      </c>
      <c r="M1327" s="16">
        <f>IF(A1327="","",IF(IFERROR(AND(COUNTIF($A$6:$A$2005,A1327)=1,ISNUMBER(B1327),B1327&gt;=DATE(2020,1,1),B1327&lt;=DATE(2100,12,31),OR(C1327="Online",C1327="Retail",C1327="Wholesale"),D1327&lt;&gt;"",E1327&lt;&gt;"",F1327&lt;&gt;"",ISNUMBER(G1327),G1327&gt;0,G1327=INT(G1327),ISNUMBER(H1327),H1327&gt;=0,H1327=INT(H1327),ISNUMBER(I1327),I1327&gt;=0,I1327=INT(I1327)),FALSE),"OK","Check input"))</f>
        <v/>
      </c>
    </row>
    <row r="1328" spans="1:13" ht="23" customHeight="1">
      <c r="A1328" s="12"/>
      <c r="B1328" s="13"/>
      <c r="C1328" s="12"/>
      <c r="D1328" s="12"/>
      <c r="E1328" s="12"/>
      <c r="F1328" s="12"/>
      <c r="G1328" s="14"/>
      <c r="H1328" s="14"/>
      <c r="I1328" s="14"/>
      <c r="J1328" s="15">
        <f>IF(M1328="OK",G1328*H1328/100,"")</f>
        <v/>
      </c>
      <c r="K1328" s="15">
        <f>IF(M1328="OK",G1328*I1328/100,"")</f>
        <v/>
      </c>
      <c r="L1328" s="15">
        <f>IF(M1328="OK",J1328-K1328,"")</f>
        <v/>
      </c>
      <c r="M1328" s="16">
        <f>IF(A1328="","",IF(IFERROR(AND(COUNTIF($A$6:$A$2005,A1328)=1,ISNUMBER(B1328),B1328&gt;=DATE(2020,1,1),B1328&lt;=DATE(2100,12,31),OR(C1328="Online",C1328="Retail",C1328="Wholesale"),D1328&lt;&gt;"",E1328&lt;&gt;"",F1328&lt;&gt;"",ISNUMBER(G1328),G1328&gt;0,G1328=INT(G1328),ISNUMBER(H1328),H1328&gt;=0,H1328=INT(H1328),ISNUMBER(I1328),I1328&gt;=0,I1328=INT(I1328)),FALSE),"OK","Check input"))</f>
        <v/>
      </c>
    </row>
    <row r="1329" spans="1:13" ht="23" customHeight="1">
      <c r="A1329" s="12"/>
      <c r="B1329" s="13"/>
      <c r="C1329" s="12"/>
      <c r="D1329" s="12"/>
      <c r="E1329" s="12"/>
      <c r="F1329" s="12"/>
      <c r="G1329" s="14"/>
      <c r="H1329" s="14"/>
      <c r="I1329" s="14"/>
      <c r="J1329" s="15">
        <f>IF(M1329="OK",G1329*H1329/100,"")</f>
        <v/>
      </c>
      <c r="K1329" s="15">
        <f>IF(M1329="OK",G1329*I1329/100,"")</f>
        <v/>
      </c>
      <c r="L1329" s="15">
        <f>IF(M1329="OK",J1329-K1329,"")</f>
        <v/>
      </c>
      <c r="M1329" s="16">
        <f>IF(A1329="","",IF(IFERROR(AND(COUNTIF($A$6:$A$2005,A1329)=1,ISNUMBER(B1329),B1329&gt;=DATE(2020,1,1),B1329&lt;=DATE(2100,12,31),OR(C1329="Online",C1329="Retail",C1329="Wholesale"),D1329&lt;&gt;"",E1329&lt;&gt;"",F1329&lt;&gt;"",ISNUMBER(G1329),G1329&gt;0,G1329=INT(G1329),ISNUMBER(H1329),H1329&gt;=0,H1329=INT(H1329),ISNUMBER(I1329),I1329&gt;=0,I1329=INT(I1329)),FALSE),"OK","Check input"))</f>
        <v/>
      </c>
    </row>
    <row r="1330" spans="1:13" ht="23" customHeight="1">
      <c r="A1330" s="12"/>
      <c r="B1330" s="13"/>
      <c r="C1330" s="12"/>
      <c r="D1330" s="12"/>
      <c r="E1330" s="12"/>
      <c r="F1330" s="12"/>
      <c r="G1330" s="14"/>
      <c r="H1330" s="14"/>
      <c r="I1330" s="14"/>
      <c r="J1330" s="15">
        <f>IF(M1330="OK",G1330*H1330/100,"")</f>
        <v/>
      </c>
      <c r="K1330" s="15">
        <f>IF(M1330="OK",G1330*I1330/100,"")</f>
        <v/>
      </c>
      <c r="L1330" s="15">
        <f>IF(M1330="OK",J1330-K1330,"")</f>
        <v/>
      </c>
      <c r="M1330" s="16">
        <f>IF(A1330="","",IF(IFERROR(AND(COUNTIF($A$6:$A$2005,A1330)=1,ISNUMBER(B1330),B1330&gt;=DATE(2020,1,1),B1330&lt;=DATE(2100,12,31),OR(C1330="Online",C1330="Retail",C1330="Wholesale"),D1330&lt;&gt;"",E1330&lt;&gt;"",F1330&lt;&gt;"",ISNUMBER(G1330),G1330&gt;0,G1330=INT(G1330),ISNUMBER(H1330),H1330&gt;=0,H1330=INT(H1330),ISNUMBER(I1330),I1330&gt;=0,I1330=INT(I1330)),FALSE),"OK","Check input"))</f>
        <v/>
      </c>
    </row>
    <row r="1331" spans="1:13" ht="23" customHeight="1">
      <c r="A1331" s="12"/>
      <c r="B1331" s="13"/>
      <c r="C1331" s="12"/>
      <c r="D1331" s="12"/>
      <c r="E1331" s="12"/>
      <c r="F1331" s="12"/>
      <c r="G1331" s="14"/>
      <c r="H1331" s="14"/>
      <c r="I1331" s="14"/>
      <c r="J1331" s="15">
        <f>IF(M1331="OK",G1331*H1331/100,"")</f>
        <v/>
      </c>
      <c r="K1331" s="15">
        <f>IF(M1331="OK",G1331*I1331/100,"")</f>
        <v/>
      </c>
      <c r="L1331" s="15">
        <f>IF(M1331="OK",J1331-K1331,"")</f>
        <v/>
      </c>
      <c r="M1331" s="16">
        <f>IF(A1331="","",IF(IFERROR(AND(COUNTIF($A$6:$A$2005,A1331)=1,ISNUMBER(B1331),B1331&gt;=DATE(2020,1,1),B1331&lt;=DATE(2100,12,31),OR(C1331="Online",C1331="Retail",C1331="Wholesale"),D1331&lt;&gt;"",E1331&lt;&gt;"",F1331&lt;&gt;"",ISNUMBER(G1331),G1331&gt;0,G1331=INT(G1331),ISNUMBER(H1331),H1331&gt;=0,H1331=INT(H1331),ISNUMBER(I1331),I1331&gt;=0,I1331=INT(I1331)),FALSE),"OK","Check input"))</f>
        <v/>
      </c>
    </row>
    <row r="1332" spans="1:13" ht="23" customHeight="1">
      <c r="A1332" s="12"/>
      <c r="B1332" s="13"/>
      <c r="C1332" s="12"/>
      <c r="D1332" s="12"/>
      <c r="E1332" s="12"/>
      <c r="F1332" s="12"/>
      <c r="G1332" s="14"/>
      <c r="H1332" s="14"/>
      <c r="I1332" s="14"/>
      <c r="J1332" s="15">
        <f>IF(M1332="OK",G1332*H1332/100,"")</f>
        <v/>
      </c>
      <c r="K1332" s="15">
        <f>IF(M1332="OK",G1332*I1332/100,"")</f>
        <v/>
      </c>
      <c r="L1332" s="15">
        <f>IF(M1332="OK",J1332-K1332,"")</f>
        <v/>
      </c>
      <c r="M1332" s="16">
        <f>IF(A1332="","",IF(IFERROR(AND(COUNTIF($A$6:$A$2005,A1332)=1,ISNUMBER(B1332),B1332&gt;=DATE(2020,1,1),B1332&lt;=DATE(2100,12,31),OR(C1332="Online",C1332="Retail",C1332="Wholesale"),D1332&lt;&gt;"",E1332&lt;&gt;"",F1332&lt;&gt;"",ISNUMBER(G1332),G1332&gt;0,G1332=INT(G1332),ISNUMBER(H1332),H1332&gt;=0,H1332=INT(H1332),ISNUMBER(I1332),I1332&gt;=0,I1332=INT(I1332)),FALSE),"OK","Check input"))</f>
        <v/>
      </c>
    </row>
    <row r="1333" spans="1:13" ht="23" customHeight="1">
      <c r="A1333" s="12"/>
      <c r="B1333" s="13"/>
      <c r="C1333" s="12"/>
      <c r="D1333" s="12"/>
      <c r="E1333" s="12"/>
      <c r="F1333" s="12"/>
      <c r="G1333" s="14"/>
      <c r="H1333" s="14"/>
      <c r="I1333" s="14"/>
      <c r="J1333" s="15">
        <f>IF(M1333="OK",G1333*H1333/100,"")</f>
        <v/>
      </c>
      <c r="K1333" s="15">
        <f>IF(M1333="OK",G1333*I1333/100,"")</f>
        <v/>
      </c>
      <c r="L1333" s="15">
        <f>IF(M1333="OK",J1333-K1333,"")</f>
        <v/>
      </c>
      <c r="M1333" s="16">
        <f>IF(A1333="","",IF(IFERROR(AND(COUNTIF($A$6:$A$2005,A1333)=1,ISNUMBER(B1333),B1333&gt;=DATE(2020,1,1),B1333&lt;=DATE(2100,12,31),OR(C1333="Online",C1333="Retail",C1333="Wholesale"),D1333&lt;&gt;"",E1333&lt;&gt;"",F1333&lt;&gt;"",ISNUMBER(G1333),G1333&gt;0,G1333=INT(G1333),ISNUMBER(H1333),H1333&gt;=0,H1333=INT(H1333),ISNUMBER(I1333),I1333&gt;=0,I1333=INT(I1333)),FALSE),"OK","Check input"))</f>
        <v/>
      </c>
    </row>
    <row r="1334" spans="1:13" ht="23" customHeight="1">
      <c r="A1334" s="12"/>
      <c r="B1334" s="13"/>
      <c r="C1334" s="12"/>
      <c r="D1334" s="12"/>
      <c r="E1334" s="12"/>
      <c r="F1334" s="12"/>
      <c r="G1334" s="14"/>
      <c r="H1334" s="14"/>
      <c r="I1334" s="14"/>
      <c r="J1334" s="15">
        <f>IF(M1334="OK",G1334*H1334/100,"")</f>
        <v/>
      </c>
      <c r="K1334" s="15">
        <f>IF(M1334="OK",G1334*I1334/100,"")</f>
        <v/>
      </c>
      <c r="L1334" s="15">
        <f>IF(M1334="OK",J1334-K1334,"")</f>
        <v/>
      </c>
      <c r="M1334" s="16">
        <f>IF(A1334="","",IF(IFERROR(AND(COUNTIF($A$6:$A$2005,A1334)=1,ISNUMBER(B1334),B1334&gt;=DATE(2020,1,1),B1334&lt;=DATE(2100,12,31),OR(C1334="Online",C1334="Retail",C1334="Wholesale"),D1334&lt;&gt;"",E1334&lt;&gt;"",F1334&lt;&gt;"",ISNUMBER(G1334),G1334&gt;0,G1334=INT(G1334),ISNUMBER(H1334),H1334&gt;=0,H1334=INT(H1334),ISNUMBER(I1334),I1334&gt;=0,I1334=INT(I1334)),FALSE),"OK","Check input"))</f>
        <v/>
      </c>
    </row>
    <row r="1335" spans="1:13" ht="23" customHeight="1">
      <c r="A1335" s="12"/>
      <c r="B1335" s="13"/>
      <c r="C1335" s="12"/>
      <c r="D1335" s="12"/>
      <c r="E1335" s="12"/>
      <c r="F1335" s="12"/>
      <c r="G1335" s="14"/>
      <c r="H1335" s="14"/>
      <c r="I1335" s="14"/>
      <c r="J1335" s="15">
        <f>IF(M1335="OK",G1335*H1335/100,"")</f>
        <v/>
      </c>
      <c r="K1335" s="15">
        <f>IF(M1335="OK",G1335*I1335/100,"")</f>
        <v/>
      </c>
      <c r="L1335" s="15">
        <f>IF(M1335="OK",J1335-K1335,"")</f>
        <v/>
      </c>
      <c r="M1335" s="16">
        <f>IF(A1335="","",IF(IFERROR(AND(COUNTIF($A$6:$A$2005,A1335)=1,ISNUMBER(B1335),B1335&gt;=DATE(2020,1,1),B1335&lt;=DATE(2100,12,31),OR(C1335="Online",C1335="Retail",C1335="Wholesale"),D1335&lt;&gt;"",E1335&lt;&gt;"",F1335&lt;&gt;"",ISNUMBER(G1335),G1335&gt;0,G1335=INT(G1335),ISNUMBER(H1335),H1335&gt;=0,H1335=INT(H1335),ISNUMBER(I1335),I1335&gt;=0,I1335=INT(I1335)),FALSE),"OK","Check input"))</f>
        <v/>
      </c>
    </row>
    <row r="1336" spans="1:13" ht="23" customHeight="1">
      <c r="A1336" s="12"/>
      <c r="B1336" s="13"/>
      <c r="C1336" s="12"/>
      <c r="D1336" s="12"/>
      <c r="E1336" s="12"/>
      <c r="F1336" s="12"/>
      <c r="G1336" s="14"/>
      <c r="H1336" s="14"/>
      <c r="I1336" s="14"/>
      <c r="J1336" s="15">
        <f>IF(M1336="OK",G1336*H1336/100,"")</f>
        <v/>
      </c>
      <c r="K1336" s="15">
        <f>IF(M1336="OK",G1336*I1336/100,"")</f>
        <v/>
      </c>
      <c r="L1336" s="15">
        <f>IF(M1336="OK",J1336-K1336,"")</f>
        <v/>
      </c>
      <c r="M1336" s="16">
        <f>IF(A1336="","",IF(IFERROR(AND(COUNTIF($A$6:$A$2005,A1336)=1,ISNUMBER(B1336),B1336&gt;=DATE(2020,1,1),B1336&lt;=DATE(2100,12,31),OR(C1336="Online",C1336="Retail",C1336="Wholesale"),D1336&lt;&gt;"",E1336&lt;&gt;"",F1336&lt;&gt;"",ISNUMBER(G1336),G1336&gt;0,G1336=INT(G1336),ISNUMBER(H1336),H1336&gt;=0,H1336=INT(H1336),ISNUMBER(I1336),I1336&gt;=0,I1336=INT(I1336)),FALSE),"OK","Check input"))</f>
        <v/>
      </c>
    </row>
    <row r="1337" spans="1:13" ht="23" customHeight="1">
      <c r="A1337" s="12"/>
      <c r="B1337" s="13"/>
      <c r="C1337" s="12"/>
      <c r="D1337" s="12"/>
      <c r="E1337" s="12"/>
      <c r="F1337" s="12"/>
      <c r="G1337" s="14"/>
      <c r="H1337" s="14"/>
      <c r="I1337" s="14"/>
      <c r="J1337" s="15">
        <f>IF(M1337="OK",G1337*H1337/100,"")</f>
        <v/>
      </c>
      <c r="K1337" s="15">
        <f>IF(M1337="OK",G1337*I1337/100,"")</f>
        <v/>
      </c>
      <c r="L1337" s="15">
        <f>IF(M1337="OK",J1337-K1337,"")</f>
        <v/>
      </c>
      <c r="M1337" s="16">
        <f>IF(A1337="","",IF(IFERROR(AND(COUNTIF($A$6:$A$2005,A1337)=1,ISNUMBER(B1337),B1337&gt;=DATE(2020,1,1),B1337&lt;=DATE(2100,12,31),OR(C1337="Online",C1337="Retail",C1337="Wholesale"),D1337&lt;&gt;"",E1337&lt;&gt;"",F1337&lt;&gt;"",ISNUMBER(G1337),G1337&gt;0,G1337=INT(G1337),ISNUMBER(H1337),H1337&gt;=0,H1337=INT(H1337),ISNUMBER(I1337),I1337&gt;=0,I1337=INT(I1337)),FALSE),"OK","Check input"))</f>
        <v/>
      </c>
    </row>
    <row r="1338" spans="1:13" ht="23" customHeight="1">
      <c r="A1338" s="12"/>
      <c r="B1338" s="13"/>
      <c r="C1338" s="12"/>
      <c r="D1338" s="12"/>
      <c r="E1338" s="12"/>
      <c r="F1338" s="12"/>
      <c r="G1338" s="14"/>
      <c r="H1338" s="14"/>
      <c r="I1338" s="14"/>
      <c r="J1338" s="15">
        <f>IF(M1338="OK",G1338*H1338/100,"")</f>
        <v/>
      </c>
      <c r="K1338" s="15">
        <f>IF(M1338="OK",G1338*I1338/100,"")</f>
        <v/>
      </c>
      <c r="L1338" s="15">
        <f>IF(M1338="OK",J1338-K1338,"")</f>
        <v/>
      </c>
      <c r="M1338" s="16">
        <f>IF(A1338="","",IF(IFERROR(AND(COUNTIF($A$6:$A$2005,A1338)=1,ISNUMBER(B1338),B1338&gt;=DATE(2020,1,1),B1338&lt;=DATE(2100,12,31),OR(C1338="Online",C1338="Retail",C1338="Wholesale"),D1338&lt;&gt;"",E1338&lt;&gt;"",F1338&lt;&gt;"",ISNUMBER(G1338),G1338&gt;0,G1338=INT(G1338),ISNUMBER(H1338),H1338&gt;=0,H1338=INT(H1338),ISNUMBER(I1338),I1338&gt;=0,I1338=INT(I1338)),FALSE),"OK","Check input"))</f>
        <v/>
      </c>
    </row>
    <row r="1339" spans="1:13" ht="23" customHeight="1">
      <c r="A1339" s="12"/>
      <c r="B1339" s="13"/>
      <c r="C1339" s="12"/>
      <c r="D1339" s="12"/>
      <c r="E1339" s="12"/>
      <c r="F1339" s="12"/>
      <c r="G1339" s="14"/>
      <c r="H1339" s="14"/>
      <c r="I1339" s="14"/>
      <c r="J1339" s="15">
        <f>IF(M1339="OK",G1339*H1339/100,"")</f>
        <v/>
      </c>
      <c r="K1339" s="15">
        <f>IF(M1339="OK",G1339*I1339/100,"")</f>
        <v/>
      </c>
      <c r="L1339" s="15">
        <f>IF(M1339="OK",J1339-K1339,"")</f>
        <v/>
      </c>
      <c r="M1339" s="16">
        <f>IF(A1339="","",IF(IFERROR(AND(COUNTIF($A$6:$A$2005,A1339)=1,ISNUMBER(B1339),B1339&gt;=DATE(2020,1,1),B1339&lt;=DATE(2100,12,31),OR(C1339="Online",C1339="Retail",C1339="Wholesale"),D1339&lt;&gt;"",E1339&lt;&gt;"",F1339&lt;&gt;"",ISNUMBER(G1339),G1339&gt;0,G1339=INT(G1339),ISNUMBER(H1339),H1339&gt;=0,H1339=INT(H1339),ISNUMBER(I1339),I1339&gt;=0,I1339=INT(I1339)),FALSE),"OK","Check input"))</f>
        <v/>
      </c>
    </row>
    <row r="1340" spans="1:13" ht="23" customHeight="1">
      <c r="A1340" s="12"/>
      <c r="B1340" s="13"/>
      <c r="C1340" s="12"/>
      <c r="D1340" s="12"/>
      <c r="E1340" s="12"/>
      <c r="F1340" s="12"/>
      <c r="G1340" s="14"/>
      <c r="H1340" s="14"/>
      <c r="I1340" s="14"/>
      <c r="J1340" s="15">
        <f>IF(M1340="OK",G1340*H1340/100,"")</f>
        <v/>
      </c>
      <c r="K1340" s="15">
        <f>IF(M1340="OK",G1340*I1340/100,"")</f>
        <v/>
      </c>
      <c r="L1340" s="15">
        <f>IF(M1340="OK",J1340-K1340,"")</f>
        <v/>
      </c>
      <c r="M1340" s="16">
        <f>IF(A1340="","",IF(IFERROR(AND(COUNTIF($A$6:$A$2005,A1340)=1,ISNUMBER(B1340),B1340&gt;=DATE(2020,1,1),B1340&lt;=DATE(2100,12,31),OR(C1340="Online",C1340="Retail",C1340="Wholesale"),D1340&lt;&gt;"",E1340&lt;&gt;"",F1340&lt;&gt;"",ISNUMBER(G1340),G1340&gt;0,G1340=INT(G1340),ISNUMBER(H1340),H1340&gt;=0,H1340=INT(H1340),ISNUMBER(I1340),I1340&gt;=0,I1340=INT(I1340)),FALSE),"OK","Check input"))</f>
        <v/>
      </c>
    </row>
    <row r="1341" spans="1:13" ht="23" customHeight="1">
      <c r="A1341" s="12"/>
      <c r="B1341" s="13"/>
      <c r="C1341" s="12"/>
      <c r="D1341" s="12"/>
      <c r="E1341" s="12"/>
      <c r="F1341" s="12"/>
      <c r="G1341" s="14"/>
      <c r="H1341" s="14"/>
      <c r="I1341" s="14"/>
      <c r="J1341" s="15">
        <f>IF(M1341="OK",G1341*H1341/100,"")</f>
        <v/>
      </c>
      <c r="K1341" s="15">
        <f>IF(M1341="OK",G1341*I1341/100,"")</f>
        <v/>
      </c>
      <c r="L1341" s="15">
        <f>IF(M1341="OK",J1341-K1341,"")</f>
        <v/>
      </c>
      <c r="M1341" s="16">
        <f>IF(A1341="","",IF(IFERROR(AND(COUNTIF($A$6:$A$2005,A1341)=1,ISNUMBER(B1341),B1341&gt;=DATE(2020,1,1),B1341&lt;=DATE(2100,12,31),OR(C1341="Online",C1341="Retail",C1341="Wholesale"),D1341&lt;&gt;"",E1341&lt;&gt;"",F1341&lt;&gt;"",ISNUMBER(G1341),G1341&gt;0,G1341=INT(G1341),ISNUMBER(H1341),H1341&gt;=0,H1341=INT(H1341),ISNUMBER(I1341),I1341&gt;=0,I1341=INT(I1341)),FALSE),"OK","Check input"))</f>
        <v/>
      </c>
    </row>
    <row r="1342" spans="1:13" ht="23" customHeight="1">
      <c r="A1342" s="12"/>
      <c r="B1342" s="13"/>
      <c r="C1342" s="12"/>
      <c r="D1342" s="12"/>
      <c r="E1342" s="12"/>
      <c r="F1342" s="12"/>
      <c r="G1342" s="14"/>
      <c r="H1342" s="14"/>
      <c r="I1342" s="14"/>
      <c r="J1342" s="15">
        <f>IF(M1342="OK",G1342*H1342/100,"")</f>
        <v/>
      </c>
      <c r="K1342" s="15">
        <f>IF(M1342="OK",G1342*I1342/100,"")</f>
        <v/>
      </c>
      <c r="L1342" s="15">
        <f>IF(M1342="OK",J1342-K1342,"")</f>
        <v/>
      </c>
      <c r="M1342" s="16">
        <f>IF(A1342="","",IF(IFERROR(AND(COUNTIF($A$6:$A$2005,A1342)=1,ISNUMBER(B1342),B1342&gt;=DATE(2020,1,1),B1342&lt;=DATE(2100,12,31),OR(C1342="Online",C1342="Retail",C1342="Wholesale"),D1342&lt;&gt;"",E1342&lt;&gt;"",F1342&lt;&gt;"",ISNUMBER(G1342),G1342&gt;0,G1342=INT(G1342),ISNUMBER(H1342),H1342&gt;=0,H1342=INT(H1342),ISNUMBER(I1342),I1342&gt;=0,I1342=INT(I1342)),FALSE),"OK","Check input"))</f>
        <v/>
      </c>
    </row>
    <row r="1343" spans="1:13" ht="23" customHeight="1">
      <c r="A1343" s="12"/>
      <c r="B1343" s="13"/>
      <c r="C1343" s="12"/>
      <c r="D1343" s="12"/>
      <c r="E1343" s="12"/>
      <c r="F1343" s="12"/>
      <c r="G1343" s="14"/>
      <c r="H1343" s="14"/>
      <c r="I1343" s="14"/>
      <c r="J1343" s="15">
        <f>IF(M1343="OK",G1343*H1343/100,"")</f>
        <v/>
      </c>
      <c r="K1343" s="15">
        <f>IF(M1343="OK",G1343*I1343/100,"")</f>
        <v/>
      </c>
      <c r="L1343" s="15">
        <f>IF(M1343="OK",J1343-K1343,"")</f>
        <v/>
      </c>
      <c r="M1343" s="16">
        <f>IF(A1343="","",IF(IFERROR(AND(COUNTIF($A$6:$A$2005,A1343)=1,ISNUMBER(B1343),B1343&gt;=DATE(2020,1,1),B1343&lt;=DATE(2100,12,31),OR(C1343="Online",C1343="Retail",C1343="Wholesale"),D1343&lt;&gt;"",E1343&lt;&gt;"",F1343&lt;&gt;"",ISNUMBER(G1343),G1343&gt;0,G1343=INT(G1343),ISNUMBER(H1343),H1343&gt;=0,H1343=INT(H1343),ISNUMBER(I1343),I1343&gt;=0,I1343=INT(I1343)),FALSE),"OK","Check input"))</f>
        <v/>
      </c>
    </row>
    <row r="1344" spans="1:13" ht="23" customHeight="1">
      <c r="A1344" s="12"/>
      <c r="B1344" s="13"/>
      <c r="C1344" s="12"/>
      <c r="D1344" s="12"/>
      <c r="E1344" s="12"/>
      <c r="F1344" s="12"/>
      <c r="G1344" s="14"/>
      <c r="H1344" s="14"/>
      <c r="I1344" s="14"/>
      <c r="J1344" s="15">
        <f>IF(M1344="OK",G1344*H1344/100,"")</f>
        <v/>
      </c>
      <c r="K1344" s="15">
        <f>IF(M1344="OK",G1344*I1344/100,"")</f>
        <v/>
      </c>
      <c r="L1344" s="15">
        <f>IF(M1344="OK",J1344-K1344,"")</f>
        <v/>
      </c>
      <c r="M1344" s="16">
        <f>IF(A1344="","",IF(IFERROR(AND(COUNTIF($A$6:$A$2005,A1344)=1,ISNUMBER(B1344),B1344&gt;=DATE(2020,1,1),B1344&lt;=DATE(2100,12,31),OR(C1344="Online",C1344="Retail",C1344="Wholesale"),D1344&lt;&gt;"",E1344&lt;&gt;"",F1344&lt;&gt;"",ISNUMBER(G1344),G1344&gt;0,G1344=INT(G1344),ISNUMBER(H1344),H1344&gt;=0,H1344=INT(H1344),ISNUMBER(I1344),I1344&gt;=0,I1344=INT(I1344)),FALSE),"OK","Check input"))</f>
        <v/>
      </c>
    </row>
    <row r="1345" spans="1:13" ht="23" customHeight="1">
      <c r="A1345" s="12"/>
      <c r="B1345" s="13"/>
      <c r="C1345" s="12"/>
      <c r="D1345" s="12"/>
      <c r="E1345" s="12"/>
      <c r="F1345" s="12"/>
      <c r="G1345" s="14"/>
      <c r="H1345" s="14"/>
      <c r="I1345" s="14"/>
      <c r="J1345" s="15">
        <f>IF(M1345="OK",G1345*H1345/100,"")</f>
        <v/>
      </c>
      <c r="K1345" s="15">
        <f>IF(M1345="OK",G1345*I1345/100,"")</f>
        <v/>
      </c>
      <c r="L1345" s="15">
        <f>IF(M1345="OK",J1345-K1345,"")</f>
        <v/>
      </c>
      <c r="M1345" s="16">
        <f>IF(A1345="","",IF(IFERROR(AND(COUNTIF($A$6:$A$2005,A1345)=1,ISNUMBER(B1345),B1345&gt;=DATE(2020,1,1),B1345&lt;=DATE(2100,12,31),OR(C1345="Online",C1345="Retail",C1345="Wholesale"),D1345&lt;&gt;"",E1345&lt;&gt;"",F1345&lt;&gt;"",ISNUMBER(G1345),G1345&gt;0,G1345=INT(G1345),ISNUMBER(H1345),H1345&gt;=0,H1345=INT(H1345),ISNUMBER(I1345),I1345&gt;=0,I1345=INT(I1345)),FALSE),"OK","Check input"))</f>
        <v/>
      </c>
    </row>
    <row r="1346" spans="1:13" ht="23" customHeight="1">
      <c r="A1346" s="12"/>
      <c r="B1346" s="13"/>
      <c r="C1346" s="12"/>
      <c r="D1346" s="12"/>
      <c r="E1346" s="12"/>
      <c r="F1346" s="12"/>
      <c r="G1346" s="14"/>
      <c r="H1346" s="14"/>
      <c r="I1346" s="14"/>
      <c r="J1346" s="15">
        <f>IF(M1346="OK",G1346*H1346/100,"")</f>
        <v/>
      </c>
      <c r="K1346" s="15">
        <f>IF(M1346="OK",G1346*I1346/100,"")</f>
        <v/>
      </c>
      <c r="L1346" s="15">
        <f>IF(M1346="OK",J1346-K1346,"")</f>
        <v/>
      </c>
      <c r="M1346" s="16">
        <f>IF(A1346="","",IF(IFERROR(AND(COUNTIF($A$6:$A$2005,A1346)=1,ISNUMBER(B1346),B1346&gt;=DATE(2020,1,1),B1346&lt;=DATE(2100,12,31),OR(C1346="Online",C1346="Retail",C1346="Wholesale"),D1346&lt;&gt;"",E1346&lt;&gt;"",F1346&lt;&gt;"",ISNUMBER(G1346),G1346&gt;0,G1346=INT(G1346),ISNUMBER(H1346),H1346&gt;=0,H1346=INT(H1346),ISNUMBER(I1346),I1346&gt;=0,I1346=INT(I1346)),FALSE),"OK","Check input"))</f>
        <v/>
      </c>
    </row>
    <row r="1347" spans="1:13" ht="23" customHeight="1">
      <c r="A1347" s="12"/>
      <c r="B1347" s="13"/>
      <c r="C1347" s="12"/>
      <c r="D1347" s="12"/>
      <c r="E1347" s="12"/>
      <c r="F1347" s="12"/>
      <c r="G1347" s="14"/>
      <c r="H1347" s="14"/>
      <c r="I1347" s="14"/>
      <c r="J1347" s="15">
        <f>IF(M1347="OK",G1347*H1347/100,"")</f>
        <v/>
      </c>
      <c r="K1347" s="15">
        <f>IF(M1347="OK",G1347*I1347/100,"")</f>
        <v/>
      </c>
      <c r="L1347" s="15">
        <f>IF(M1347="OK",J1347-K1347,"")</f>
        <v/>
      </c>
      <c r="M1347" s="16">
        <f>IF(A1347="","",IF(IFERROR(AND(COUNTIF($A$6:$A$2005,A1347)=1,ISNUMBER(B1347),B1347&gt;=DATE(2020,1,1),B1347&lt;=DATE(2100,12,31),OR(C1347="Online",C1347="Retail",C1347="Wholesale"),D1347&lt;&gt;"",E1347&lt;&gt;"",F1347&lt;&gt;"",ISNUMBER(G1347),G1347&gt;0,G1347=INT(G1347),ISNUMBER(H1347),H1347&gt;=0,H1347=INT(H1347),ISNUMBER(I1347),I1347&gt;=0,I1347=INT(I1347)),FALSE),"OK","Check input"))</f>
        <v/>
      </c>
    </row>
    <row r="1348" spans="1:13" ht="23" customHeight="1">
      <c r="A1348" s="12"/>
      <c r="B1348" s="13"/>
      <c r="C1348" s="12"/>
      <c r="D1348" s="12"/>
      <c r="E1348" s="12"/>
      <c r="F1348" s="12"/>
      <c r="G1348" s="14"/>
      <c r="H1348" s="14"/>
      <c r="I1348" s="14"/>
      <c r="J1348" s="15">
        <f>IF(M1348="OK",G1348*H1348/100,"")</f>
        <v/>
      </c>
      <c r="K1348" s="15">
        <f>IF(M1348="OK",G1348*I1348/100,"")</f>
        <v/>
      </c>
      <c r="L1348" s="15">
        <f>IF(M1348="OK",J1348-K1348,"")</f>
        <v/>
      </c>
      <c r="M1348" s="16">
        <f>IF(A1348="","",IF(IFERROR(AND(COUNTIF($A$6:$A$2005,A1348)=1,ISNUMBER(B1348),B1348&gt;=DATE(2020,1,1),B1348&lt;=DATE(2100,12,31),OR(C1348="Online",C1348="Retail",C1348="Wholesale"),D1348&lt;&gt;"",E1348&lt;&gt;"",F1348&lt;&gt;"",ISNUMBER(G1348),G1348&gt;0,G1348=INT(G1348),ISNUMBER(H1348),H1348&gt;=0,H1348=INT(H1348),ISNUMBER(I1348),I1348&gt;=0,I1348=INT(I1348)),FALSE),"OK","Check input"))</f>
        <v/>
      </c>
    </row>
    <row r="1349" spans="1:13" ht="23" customHeight="1">
      <c r="A1349" s="12"/>
      <c r="B1349" s="13"/>
      <c r="C1349" s="12"/>
      <c r="D1349" s="12"/>
      <c r="E1349" s="12"/>
      <c r="F1349" s="12"/>
      <c r="G1349" s="14"/>
      <c r="H1349" s="14"/>
      <c r="I1349" s="14"/>
      <c r="J1349" s="15">
        <f>IF(M1349="OK",G1349*H1349/100,"")</f>
        <v/>
      </c>
      <c r="K1349" s="15">
        <f>IF(M1349="OK",G1349*I1349/100,"")</f>
        <v/>
      </c>
      <c r="L1349" s="15">
        <f>IF(M1349="OK",J1349-K1349,"")</f>
        <v/>
      </c>
      <c r="M1349" s="16">
        <f>IF(A1349="","",IF(IFERROR(AND(COUNTIF($A$6:$A$2005,A1349)=1,ISNUMBER(B1349),B1349&gt;=DATE(2020,1,1),B1349&lt;=DATE(2100,12,31),OR(C1349="Online",C1349="Retail",C1349="Wholesale"),D1349&lt;&gt;"",E1349&lt;&gt;"",F1349&lt;&gt;"",ISNUMBER(G1349),G1349&gt;0,G1349=INT(G1349),ISNUMBER(H1349),H1349&gt;=0,H1349=INT(H1349),ISNUMBER(I1349),I1349&gt;=0,I1349=INT(I1349)),FALSE),"OK","Check input"))</f>
        <v/>
      </c>
    </row>
    <row r="1350" spans="1:13" ht="23" customHeight="1">
      <c r="A1350" s="12"/>
      <c r="B1350" s="13"/>
      <c r="C1350" s="12"/>
      <c r="D1350" s="12"/>
      <c r="E1350" s="12"/>
      <c r="F1350" s="12"/>
      <c r="G1350" s="14"/>
      <c r="H1350" s="14"/>
      <c r="I1350" s="14"/>
      <c r="J1350" s="15">
        <f>IF(M1350="OK",G1350*H1350/100,"")</f>
        <v/>
      </c>
      <c r="K1350" s="15">
        <f>IF(M1350="OK",G1350*I1350/100,"")</f>
        <v/>
      </c>
      <c r="L1350" s="15">
        <f>IF(M1350="OK",J1350-K1350,"")</f>
        <v/>
      </c>
      <c r="M1350" s="16">
        <f>IF(A1350="","",IF(IFERROR(AND(COUNTIF($A$6:$A$2005,A1350)=1,ISNUMBER(B1350),B1350&gt;=DATE(2020,1,1),B1350&lt;=DATE(2100,12,31),OR(C1350="Online",C1350="Retail",C1350="Wholesale"),D1350&lt;&gt;"",E1350&lt;&gt;"",F1350&lt;&gt;"",ISNUMBER(G1350),G1350&gt;0,G1350=INT(G1350),ISNUMBER(H1350),H1350&gt;=0,H1350=INT(H1350),ISNUMBER(I1350),I1350&gt;=0,I1350=INT(I1350)),FALSE),"OK","Check input"))</f>
        <v/>
      </c>
    </row>
    <row r="1351" spans="1:13" ht="23" customHeight="1">
      <c r="A1351" s="12"/>
      <c r="B1351" s="13"/>
      <c r="C1351" s="12"/>
      <c r="D1351" s="12"/>
      <c r="E1351" s="12"/>
      <c r="F1351" s="12"/>
      <c r="G1351" s="14"/>
      <c r="H1351" s="14"/>
      <c r="I1351" s="14"/>
      <c r="J1351" s="15">
        <f>IF(M1351="OK",G1351*H1351/100,"")</f>
        <v/>
      </c>
      <c r="K1351" s="15">
        <f>IF(M1351="OK",G1351*I1351/100,"")</f>
        <v/>
      </c>
      <c r="L1351" s="15">
        <f>IF(M1351="OK",J1351-K1351,"")</f>
        <v/>
      </c>
      <c r="M1351" s="16">
        <f>IF(A1351="","",IF(IFERROR(AND(COUNTIF($A$6:$A$2005,A1351)=1,ISNUMBER(B1351),B1351&gt;=DATE(2020,1,1),B1351&lt;=DATE(2100,12,31),OR(C1351="Online",C1351="Retail",C1351="Wholesale"),D1351&lt;&gt;"",E1351&lt;&gt;"",F1351&lt;&gt;"",ISNUMBER(G1351),G1351&gt;0,G1351=INT(G1351),ISNUMBER(H1351),H1351&gt;=0,H1351=INT(H1351),ISNUMBER(I1351),I1351&gt;=0,I1351=INT(I1351)),FALSE),"OK","Check input"))</f>
        <v/>
      </c>
    </row>
    <row r="1352" spans="1:13" ht="23" customHeight="1">
      <c r="A1352" s="12"/>
      <c r="B1352" s="13"/>
      <c r="C1352" s="12"/>
      <c r="D1352" s="12"/>
      <c r="E1352" s="12"/>
      <c r="F1352" s="12"/>
      <c r="G1352" s="14"/>
      <c r="H1352" s="14"/>
      <c r="I1352" s="14"/>
      <c r="J1352" s="15">
        <f>IF(M1352="OK",G1352*H1352/100,"")</f>
        <v/>
      </c>
      <c r="K1352" s="15">
        <f>IF(M1352="OK",G1352*I1352/100,"")</f>
        <v/>
      </c>
      <c r="L1352" s="15">
        <f>IF(M1352="OK",J1352-K1352,"")</f>
        <v/>
      </c>
      <c r="M1352" s="16">
        <f>IF(A1352="","",IF(IFERROR(AND(COUNTIF($A$6:$A$2005,A1352)=1,ISNUMBER(B1352),B1352&gt;=DATE(2020,1,1),B1352&lt;=DATE(2100,12,31),OR(C1352="Online",C1352="Retail",C1352="Wholesale"),D1352&lt;&gt;"",E1352&lt;&gt;"",F1352&lt;&gt;"",ISNUMBER(G1352),G1352&gt;0,G1352=INT(G1352),ISNUMBER(H1352),H1352&gt;=0,H1352=INT(H1352),ISNUMBER(I1352),I1352&gt;=0,I1352=INT(I1352)),FALSE),"OK","Check input"))</f>
        <v/>
      </c>
    </row>
    <row r="1353" spans="1:13" ht="23" customHeight="1">
      <c r="A1353" s="12"/>
      <c r="B1353" s="13"/>
      <c r="C1353" s="12"/>
      <c r="D1353" s="12"/>
      <c r="E1353" s="12"/>
      <c r="F1353" s="12"/>
      <c r="G1353" s="14"/>
      <c r="H1353" s="14"/>
      <c r="I1353" s="14"/>
      <c r="J1353" s="15">
        <f>IF(M1353="OK",G1353*H1353/100,"")</f>
        <v/>
      </c>
      <c r="K1353" s="15">
        <f>IF(M1353="OK",G1353*I1353/100,"")</f>
        <v/>
      </c>
      <c r="L1353" s="15">
        <f>IF(M1353="OK",J1353-K1353,"")</f>
        <v/>
      </c>
      <c r="M1353" s="16">
        <f>IF(A1353="","",IF(IFERROR(AND(COUNTIF($A$6:$A$2005,A1353)=1,ISNUMBER(B1353),B1353&gt;=DATE(2020,1,1),B1353&lt;=DATE(2100,12,31),OR(C1353="Online",C1353="Retail",C1353="Wholesale"),D1353&lt;&gt;"",E1353&lt;&gt;"",F1353&lt;&gt;"",ISNUMBER(G1353),G1353&gt;0,G1353=INT(G1353),ISNUMBER(H1353),H1353&gt;=0,H1353=INT(H1353),ISNUMBER(I1353),I1353&gt;=0,I1353=INT(I1353)),FALSE),"OK","Check input"))</f>
        <v/>
      </c>
    </row>
    <row r="1354" spans="1:13" ht="23" customHeight="1">
      <c r="A1354" s="12"/>
      <c r="B1354" s="13"/>
      <c r="C1354" s="12"/>
      <c r="D1354" s="12"/>
      <c r="E1354" s="12"/>
      <c r="F1354" s="12"/>
      <c r="G1354" s="14"/>
      <c r="H1354" s="14"/>
      <c r="I1354" s="14"/>
      <c r="J1354" s="15">
        <f>IF(M1354="OK",G1354*H1354/100,"")</f>
        <v/>
      </c>
      <c r="K1354" s="15">
        <f>IF(M1354="OK",G1354*I1354/100,"")</f>
        <v/>
      </c>
      <c r="L1354" s="15">
        <f>IF(M1354="OK",J1354-K1354,"")</f>
        <v/>
      </c>
      <c r="M1354" s="16">
        <f>IF(A1354="","",IF(IFERROR(AND(COUNTIF($A$6:$A$2005,A1354)=1,ISNUMBER(B1354),B1354&gt;=DATE(2020,1,1),B1354&lt;=DATE(2100,12,31),OR(C1354="Online",C1354="Retail",C1354="Wholesale"),D1354&lt;&gt;"",E1354&lt;&gt;"",F1354&lt;&gt;"",ISNUMBER(G1354),G1354&gt;0,G1354=INT(G1354),ISNUMBER(H1354),H1354&gt;=0,H1354=INT(H1354),ISNUMBER(I1354),I1354&gt;=0,I1354=INT(I1354)),FALSE),"OK","Check input"))</f>
        <v/>
      </c>
    </row>
    <row r="1355" spans="1:13" ht="23" customHeight="1">
      <c r="A1355" s="12"/>
      <c r="B1355" s="13"/>
      <c r="C1355" s="12"/>
      <c r="D1355" s="12"/>
      <c r="E1355" s="12"/>
      <c r="F1355" s="12"/>
      <c r="G1355" s="14"/>
      <c r="H1355" s="14"/>
      <c r="I1355" s="14"/>
      <c r="J1355" s="15">
        <f>IF(M1355="OK",G1355*H1355/100,"")</f>
        <v/>
      </c>
      <c r="K1355" s="15">
        <f>IF(M1355="OK",G1355*I1355/100,"")</f>
        <v/>
      </c>
      <c r="L1355" s="15">
        <f>IF(M1355="OK",J1355-K1355,"")</f>
        <v/>
      </c>
      <c r="M1355" s="16">
        <f>IF(A1355="","",IF(IFERROR(AND(COUNTIF($A$6:$A$2005,A1355)=1,ISNUMBER(B1355),B1355&gt;=DATE(2020,1,1),B1355&lt;=DATE(2100,12,31),OR(C1355="Online",C1355="Retail",C1355="Wholesale"),D1355&lt;&gt;"",E1355&lt;&gt;"",F1355&lt;&gt;"",ISNUMBER(G1355),G1355&gt;0,G1355=INT(G1355),ISNUMBER(H1355),H1355&gt;=0,H1355=INT(H1355),ISNUMBER(I1355),I1355&gt;=0,I1355=INT(I1355)),FALSE),"OK","Check input"))</f>
        <v/>
      </c>
    </row>
    <row r="1356" spans="1:13" ht="23" customHeight="1">
      <c r="A1356" s="12"/>
      <c r="B1356" s="13"/>
      <c r="C1356" s="12"/>
      <c r="D1356" s="12"/>
      <c r="E1356" s="12"/>
      <c r="F1356" s="12"/>
      <c r="G1356" s="14"/>
      <c r="H1356" s="14"/>
      <c r="I1356" s="14"/>
      <c r="J1356" s="15">
        <f>IF(M1356="OK",G1356*H1356/100,"")</f>
        <v/>
      </c>
      <c r="K1356" s="15">
        <f>IF(M1356="OK",G1356*I1356/100,"")</f>
        <v/>
      </c>
      <c r="L1356" s="15">
        <f>IF(M1356="OK",J1356-K1356,"")</f>
        <v/>
      </c>
      <c r="M1356" s="16">
        <f>IF(A1356="","",IF(IFERROR(AND(COUNTIF($A$6:$A$2005,A1356)=1,ISNUMBER(B1356),B1356&gt;=DATE(2020,1,1),B1356&lt;=DATE(2100,12,31),OR(C1356="Online",C1356="Retail",C1356="Wholesale"),D1356&lt;&gt;"",E1356&lt;&gt;"",F1356&lt;&gt;"",ISNUMBER(G1356),G1356&gt;0,G1356=INT(G1356),ISNUMBER(H1356),H1356&gt;=0,H1356=INT(H1356),ISNUMBER(I1356),I1356&gt;=0,I1356=INT(I1356)),FALSE),"OK","Check input"))</f>
        <v/>
      </c>
    </row>
    <row r="1357" spans="1:13" ht="23" customHeight="1">
      <c r="A1357" s="12"/>
      <c r="B1357" s="13"/>
      <c r="C1357" s="12"/>
      <c r="D1357" s="12"/>
      <c r="E1357" s="12"/>
      <c r="F1357" s="12"/>
      <c r="G1357" s="14"/>
      <c r="H1357" s="14"/>
      <c r="I1357" s="14"/>
      <c r="J1357" s="15">
        <f>IF(M1357="OK",G1357*H1357/100,"")</f>
        <v/>
      </c>
      <c r="K1357" s="15">
        <f>IF(M1357="OK",G1357*I1357/100,"")</f>
        <v/>
      </c>
      <c r="L1357" s="15">
        <f>IF(M1357="OK",J1357-K1357,"")</f>
        <v/>
      </c>
      <c r="M1357" s="16">
        <f>IF(A1357="","",IF(IFERROR(AND(COUNTIF($A$6:$A$2005,A1357)=1,ISNUMBER(B1357),B1357&gt;=DATE(2020,1,1),B1357&lt;=DATE(2100,12,31),OR(C1357="Online",C1357="Retail",C1357="Wholesale"),D1357&lt;&gt;"",E1357&lt;&gt;"",F1357&lt;&gt;"",ISNUMBER(G1357),G1357&gt;0,G1357=INT(G1357),ISNUMBER(H1357),H1357&gt;=0,H1357=INT(H1357),ISNUMBER(I1357),I1357&gt;=0,I1357=INT(I1357)),FALSE),"OK","Check input"))</f>
        <v/>
      </c>
    </row>
    <row r="1358" spans="1:13" ht="23" customHeight="1">
      <c r="A1358" s="12"/>
      <c r="B1358" s="13"/>
      <c r="C1358" s="12"/>
      <c r="D1358" s="12"/>
      <c r="E1358" s="12"/>
      <c r="F1358" s="12"/>
      <c r="G1358" s="14"/>
      <c r="H1358" s="14"/>
      <c r="I1358" s="14"/>
      <c r="J1358" s="15">
        <f>IF(M1358="OK",G1358*H1358/100,"")</f>
        <v/>
      </c>
      <c r="K1358" s="15">
        <f>IF(M1358="OK",G1358*I1358/100,"")</f>
        <v/>
      </c>
      <c r="L1358" s="15">
        <f>IF(M1358="OK",J1358-K1358,"")</f>
        <v/>
      </c>
      <c r="M1358" s="16">
        <f>IF(A1358="","",IF(IFERROR(AND(COUNTIF($A$6:$A$2005,A1358)=1,ISNUMBER(B1358),B1358&gt;=DATE(2020,1,1),B1358&lt;=DATE(2100,12,31),OR(C1358="Online",C1358="Retail",C1358="Wholesale"),D1358&lt;&gt;"",E1358&lt;&gt;"",F1358&lt;&gt;"",ISNUMBER(G1358),G1358&gt;0,G1358=INT(G1358),ISNUMBER(H1358),H1358&gt;=0,H1358=INT(H1358),ISNUMBER(I1358),I1358&gt;=0,I1358=INT(I1358)),FALSE),"OK","Check input"))</f>
        <v/>
      </c>
    </row>
    <row r="1359" spans="1:13" ht="23" customHeight="1">
      <c r="A1359" s="12"/>
      <c r="B1359" s="13"/>
      <c r="C1359" s="12"/>
      <c r="D1359" s="12"/>
      <c r="E1359" s="12"/>
      <c r="F1359" s="12"/>
      <c r="G1359" s="14"/>
      <c r="H1359" s="14"/>
      <c r="I1359" s="14"/>
      <c r="J1359" s="15">
        <f>IF(M1359="OK",G1359*H1359/100,"")</f>
        <v/>
      </c>
      <c r="K1359" s="15">
        <f>IF(M1359="OK",G1359*I1359/100,"")</f>
        <v/>
      </c>
      <c r="L1359" s="15">
        <f>IF(M1359="OK",J1359-K1359,"")</f>
        <v/>
      </c>
      <c r="M1359" s="16">
        <f>IF(A1359="","",IF(IFERROR(AND(COUNTIF($A$6:$A$2005,A1359)=1,ISNUMBER(B1359),B1359&gt;=DATE(2020,1,1),B1359&lt;=DATE(2100,12,31),OR(C1359="Online",C1359="Retail",C1359="Wholesale"),D1359&lt;&gt;"",E1359&lt;&gt;"",F1359&lt;&gt;"",ISNUMBER(G1359),G1359&gt;0,G1359=INT(G1359),ISNUMBER(H1359),H1359&gt;=0,H1359=INT(H1359),ISNUMBER(I1359),I1359&gt;=0,I1359=INT(I1359)),FALSE),"OK","Check input"))</f>
        <v/>
      </c>
    </row>
    <row r="1360" spans="1:13" ht="23" customHeight="1">
      <c r="A1360" s="12"/>
      <c r="B1360" s="13"/>
      <c r="C1360" s="12"/>
      <c r="D1360" s="12"/>
      <c r="E1360" s="12"/>
      <c r="F1360" s="12"/>
      <c r="G1360" s="14"/>
      <c r="H1360" s="14"/>
      <c r="I1360" s="14"/>
      <c r="J1360" s="15">
        <f>IF(M1360="OK",G1360*H1360/100,"")</f>
        <v/>
      </c>
      <c r="K1360" s="15">
        <f>IF(M1360="OK",G1360*I1360/100,"")</f>
        <v/>
      </c>
      <c r="L1360" s="15">
        <f>IF(M1360="OK",J1360-K1360,"")</f>
        <v/>
      </c>
      <c r="M1360" s="16">
        <f>IF(A1360="","",IF(IFERROR(AND(COUNTIF($A$6:$A$2005,A1360)=1,ISNUMBER(B1360),B1360&gt;=DATE(2020,1,1),B1360&lt;=DATE(2100,12,31),OR(C1360="Online",C1360="Retail",C1360="Wholesale"),D1360&lt;&gt;"",E1360&lt;&gt;"",F1360&lt;&gt;"",ISNUMBER(G1360),G1360&gt;0,G1360=INT(G1360),ISNUMBER(H1360),H1360&gt;=0,H1360=INT(H1360),ISNUMBER(I1360),I1360&gt;=0,I1360=INT(I1360)),FALSE),"OK","Check input"))</f>
        <v/>
      </c>
    </row>
    <row r="1361" spans="1:13" ht="23" customHeight="1">
      <c r="A1361" s="12"/>
      <c r="B1361" s="13"/>
      <c r="C1361" s="12"/>
      <c r="D1361" s="12"/>
      <c r="E1361" s="12"/>
      <c r="F1361" s="12"/>
      <c r="G1361" s="14"/>
      <c r="H1361" s="14"/>
      <c r="I1361" s="14"/>
      <c r="J1361" s="15">
        <f>IF(M1361="OK",G1361*H1361/100,"")</f>
        <v/>
      </c>
      <c r="K1361" s="15">
        <f>IF(M1361="OK",G1361*I1361/100,"")</f>
        <v/>
      </c>
      <c r="L1361" s="15">
        <f>IF(M1361="OK",J1361-K1361,"")</f>
        <v/>
      </c>
      <c r="M1361" s="16">
        <f>IF(A1361="","",IF(IFERROR(AND(COUNTIF($A$6:$A$2005,A1361)=1,ISNUMBER(B1361),B1361&gt;=DATE(2020,1,1),B1361&lt;=DATE(2100,12,31),OR(C1361="Online",C1361="Retail",C1361="Wholesale"),D1361&lt;&gt;"",E1361&lt;&gt;"",F1361&lt;&gt;"",ISNUMBER(G1361),G1361&gt;0,G1361=INT(G1361),ISNUMBER(H1361),H1361&gt;=0,H1361=INT(H1361),ISNUMBER(I1361),I1361&gt;=0,I1361=INT(I1361)),FALSE),"OK","Check input"))</f>
        <v/>
      </c>
    </row>
    <row r="1362" spans="1:13" ht="23" customHeight="1">
      <c r="A1362" s="12"/>
      <c r="B1362" s="13"/>
      <c r="C1362" s="12"/>
      <c r="D1362" s="12"/>
      <c r="E1362" s="12"/>
      <c r="F1362" s="12"/>
      <c r="G1362" s="14"/>
      <c r="H1362" s="14"/>
      <c r="I1362" s="14"/>
      <c r="J1362" s="15">
        <f>IF(M1362="OK",G1362*H1362/100,"")</f>
        <v/>
      </c>
      <c r="K1362" s="15">
        <f>IF(M1362="OK",G1362*I1362/100,"")</f>
        <v/>
      </c>
      <c r="L1362" s="15">
        <f>IF(M1362="OK",J1362-K1362,"")</f>
        <v/>
      </c>
      <c r="M1362" s="16">
        <f>IF(A1362="","",IF(IFERROR(AND(COUNTIF($A$6:$A$2005,A1362)=1,ISNUMBER(B1362),B1362&gt;=DATE(2020,1,1),B1362&lt;=DATE(2100,12,31),OR(C1362="Online",C1362="Retail",C1362="Wholesale"),D1362&lt;&gt;"",E1362&lt;&gt;"",F1362&lt;&gt;"",ISNUMBER(G1362),G1362&gt;0,G1362=INT(G1362),ISNUMBER(H1362),H1362&gt;=0,H1362=INT(H1362),ISNUMBER(I1362),I1362&gt;=0,I1362=INT(I1362)),FALSE),"OK","Check input"))</f>
        <v/>
      </c>
    </row>
    <row r="1363" spans="1:13" ht="23" customHeight="1">
      <c r="A1363" s="12"/>
      <c r="B1363" s="13"/>
      <c r="C1363" s="12"/>
      <c r="D1363" s="12"/>
      <c r="E1363" s="12"/>
      <c r="F1363" s="12"/>
      <c r="G1363" s="14"/>
      <c r="H1363" s="14"/>
      <c r="I1363" s="14"/>
      <c r="J1363" s="15">
        <f>IF(M1363="OK",G1363*H1363/100,"")</f>
        <v/>
      </c>
      <c r="K1363" s="15">
        <f>IF(M1363="OK",G1363*I1363/100,"")</f>
        <v/>
      </c>
      <c r="L1363" s="15">
        <f>IF(M1363="OK",J1363-K1363,"")</f>
        <v/>
      </c>
      <c r="M1363" s="16">
        <f>IF(A1363="","",IF(IFERROR(AND(COUNTIF($A$6:$A$2005,A1363)=1,ISNUMBER(B1363),B1363&gt;=DATE(2020,1,1),B1363&lt;=DATE(2100,12,31),OR(C1363="Online",C1363="Retail",C1363="Wholesale"),D1363&lt;&gt;"",E1363&lt;&gt;"",F1363&lt;&gt;"",ISNUMBER(G1363),G1363&gt;0,G1363=INT(G1363),ISNUMBER(H1363),H1363&gt;=0,H1363=INT(H1363),ISNUMBER(I1363),I1363&gt;=0,I1363=INT(I1363)),FALSE),"OK","Check input"))</f>
        <v/>
      </c>
    </row>
    <row r="1364" spans="1:13" ht="23" customHeight="1">
      <c r="A1364" s="12"/>
      <c r="B1364" s="13"/>
      <c r="C1364" s="12"/>
      <c r="D1364" s="12"/>
      <c r="E1364" s="12"/>
      <c r="F1364" s="12"/>
      <c r="G1364" s="14"/>
      <c r="H1364" s="14"/>
      <c r="I1364" s="14"/>
      <c r="J1364" s="15">
        <f>IF(M1364="OK",G1364*H1364/100,"")</f>
        <v/>
      </c>
      <c r="K1364" s="15">
        <f>IF(M1364="OK",G1364*I1364/100,"")</f>
        <v/>
      </c>
      <c r="L1364" s="15">
        <f>IF(M1364="OK",J1364-K1364,"")</f>
        <v/>
      </c>
      <c r="M1364" s="16">
        <f>IF(A1364="","",IF(IFERROR(AND(COUNTIF($A$6:$A$2005,A1364)=1,ISNUMBER(B1364),B1364&gt;=DATE(2020,1,1),B1364&lt;=DATE(2100,12,31),OR(C1364="Online",C1364="Retail",C1364="Wholesale"),D1364&lt;&gt;"",E1364&lt;&gt;"",F1364&lt;&gt;"",ISNUMBER(G1364),G1364&gt;0,G1364=INT(G1364),ISNUMBER(H1364),H1364&gt;=0,H1364=INT(H1364),ISNUMBER(I1364),I1364&gt;=0,I1364=INT(I1364)),FALSE),"OK","Check input"))</f>
        <v/>
      </c>
    </row>
    <row r="1365" spans="1:13" ht="23" customHeight="1">
      <c r="A1365" s="12"/>
      <c r="B1365" s="13"/>
      <c r="C1365" s="12"/>
      <c r="D1365" s="12"/>
      <c r="E1365" s="12"/>
      <c r="F1365" s="12"/>
      <c r="G1365" s="14"/>
      <c r="H1365" s="14"/>
      <c r="I1365" s="14"/>
      <c r="J1365" s="15">
        <f>IF(M1365="OK",G1365*H1365/100,"")</f>
        <v/>
      </c>
      <c r="K1365" s="15">
        <f>IF(M1365="OK",G1365*I1365/100,"")</f>
        <v/>
      </c>
      <c r="L1365" s="15">
        <f>IF(M1365="OK",J1365-K1365,"")</f>
        <v/>
      </c>
      <c r="M1365" s="16">
        <f>IF(A1365="","",IF(IFERROR(AND(COUNTIF($A$6:$A$2005,A1365)=1,ISNUMBER(B1365),B1365&gt;=DATE(2020,1,1),B1365&lt;=DATE(2100,12,31),OR(C1365="Online",C1365="Retail",C1365="Wholesale"),D1365&lt;&gt;"",E1365&lt;&gt;"",F1365&lt;&gt;"",ISNUMBER(G1365),G1365&gt;0,G1365=INT(G1365),ISNUMBER(H1365),H1365&gt;=0,H1365=INT(H1365),ISNUMBER(I1365),I1365&gt;=0,I1365=INT(I1365)),FALSE),"OK","Check input"))</f>
        <v/>
      </c>
    </row>
    <row r="1366" spans="1:13" ht="23" customHeight="1">
      <c r="A1366" s="12"/>
      <c r="B1366" s="13"/>
      <c r="C1366" s="12"/>
      <c r="D1366" s="12"/>
      <c r="E1366" s="12"/>
      <c r="F1366" s="12"/>
      <c r="G1366" s="14"/>
      <c r="H1366" s="14"/>
      <c r="I1366" s="14"/>
      <c r="J1366" s="15">
        <f>IF(M1366="OK",G1366*H1366/100,"")</f>
        <v/>
      </c>
      <c r="K1366" s="15">
        <f>IF(M1366="OK",G1366*I1366/100,"")</f>
        <v/>
      </c>
      <c r="L1366" s="15">
        <f>IF(M1366="OK",J1366-K1366,"")</f>
        <v/>
      </c>
      <c r="M1366" s="16">
        <f>IF(A1366="","",IF(IFERROR(AND(COUNTIF($A$6:$A$2005,A1366)=1,ISNUMBER(B1366),B1366&gt;=DATE(2020,1,1),B1366&lt;=DATE(2100,12,31),OR(C1366="Online",C1366="Retail",C1366="Wholesale"),D1366&lt;&gt;"",E1366&lt;&gt;"",F1366&lt;&gt;"",ISNUMBER(G1366),G1366&gt;0,G1366=INT(G1366),ISNUMBER(H1366),H1366&gt;=0,H1366=INT(H1366),ISNUMBER(I1366),I1366&gt;=0,I1366=INT(I1366)),FALSE),"OK","Check input"))</f>
        <v/>
      </c>
    </row>
    <row r="1367" spans="1:13" ht="23" customHeight="1">
      <c r="A1367" s="12"/>
      <c r="B1367" s="13"/>
      <c r="C1367" s="12"/>
      <c r="D1367" s="12"/>
      <c r="E1367" s="12"/>
      <c r="F1367" s="12"/>
      <c r="G1367" s="14"/>
      <c r="H1367" s="14"/>
      <c r="I1367" s="14"/>
      <c r="J1367" s="15">
        <f>IF(M1367="OK",G1367*H1367/100,"")</f>
        <v/>
      </c>
      <c r="K1367" s="15">
        <f>IF(M1367="OK",G1367*I1367/100,"")</f>
        <v/>
      </c>
      <c r="L1367" s="15">
        <f>IF(M1367="OK",J1367-K1367,"")</f>
        <v/>
      </c>
      <c r="M1367" s="16">
        <f>IF(A1367="","",IF(IFERROR(AND(COUNTIF($A$6:$A$2005,A1367)=1,ISNUMBER(B1367),B1367&gt;=DATE(2020,1,1),B1367&lt;=DATE(2100,12,31),OR(C1367="Online",C1367="Retail",C1367="Wholesale"),D1367&lt;&gt;"",E1367&lt;&gt;"",F1367&lt;&gt;"",ISNUMBER(G1367),G1367&gt;0,G1367=INT(G1367),ISNUMBER(H1367),H1367&gt;=0,H1367=INT(H1367),ISNUMBER(I1367),I1367&gt;=0,I1367=INT(I1367)),FALSE),"OK","Check input"))</f>
        <v/>
      </c>
    </row>
    <row r="1368" spans="1:13" ht="23" customHeight="1">
      <c r="A1368" s="12"/>
      <c r="B1368" s="13"/>
      <c r="C1368" s="12"/>
      <c r="D1368" s="12"/>
      <c r="E1368" s="12"/>
      <c r="F1368" s="12"/>
      <c r="G1368" s="14"/>
      <c r="H1368" s="14"/>
      <c r="I1368" s="14"/>
      <c r="J1368" s="15">
        <f>IF(M1368="OK",G1368*H1368/100,"")</f>
        <v/>
      </c>
      <c r="K1368" s="15">
        <f>IF(M1368="OK",G1368*I1368/100,"")</f>
        <v/>
      </c>
      <c r="L1368" s="15">
        <f>IF(M1368="OK",J1368-K1368,"")</f>
        <v/>
      </c>
      <c r="M1368" s="16">
        <f>IF(A1368="","",IF(IFERROR(AND(COUNTIF($A$6:$A$2005,A1368)=1,ISNUMBER(B1368),B1368&gt;=DATE(2020,1,1),B1368&lt;=DATE(2100,12,31),OR(C1368="Online",C1368="Retail",C1368="Wholesale"),D1368&lt;&gt;"",E1368&lt;&gt;"",F1368&lt;&gt;"",ISNUMBER(G1368),G1368&gt;0,G1368=INT(G1368),ISNUMBER(H1368),H1368&gt;=0,H1368=INT(H1368),ISNUMBER(I1368),I1368&gt;=0,I1368=INT(I1368)),FALSE),"OK","Check input"))</f>
        <v/>
      </c>
    </row>
    <row r="1369" spans="1:13" ht="23" customHeight="1">
      <c r="A1369" s="12"/>
      <c r="B1369" s="13"/>
      <c r="C1369" s="12"/>
      <c r="D1369" s="12"/>
      <c r="E1369" s="12"/>
      <c r="F1369" s="12"/>
      <c r="G1369" s="14"/>
      <c r="H1369" s="14"/>
      <c r="I1369" s="14"/>
      <c r="J1369" s="15">
        <f>IF(M1369="OK",G1369*H1369/100,"")</f>
        <v/>
      </c>
      <c r="K1369" s="15">
        <f>IF(M1369="OK",G1369*I1369/100,"")</f>
        <v/>
      </c>
      <c r="L1369" s="15">
        <f>IF(M1369="OK",J1369-K1369,"")</f>
        <v/>
      </c>
      <c r="M1369" s="16">
        <f>IF(A1369="","",IF(IFERROR(AND(COUNTIF($A$6:$A$2005,A1369)=1,ISNUMBER(B1369),B1369&gt;=DATE(2020,1,1),B1369&lt;=DATE(2100,12,31),OR(C1369="Online",C1369="Retail",C1369="Wholesale"),D1369&lt;&gt;"",E1369&lt;&gt;"",F1369&lt;&gt;"",ISNUMBER(G1369),G1369&gt;0,G1369=INT(G1369),ISNUMBER(H1369),H1369&gt;=0,H1369=INT(H1369),ISNUMBER(I1369),I1369&gt;=0,I1369=INT(I1369)),FALSE),"OK","Check input"))</f>
        <v/>
      </c>
    </row>
    <row r="1370" spans="1:13" ht="23" customHeight="1">
      <c r="A1370" s="12"/>
      <c r="B1370" s="13"/>
      <c r="C1370" s="12"/>
      <c r="D1370" s="12"/>
      <c r="E1370" s="12"/>
      <c r="F1370" s="12"/>
      <c r="G1370" s="14"/>
      <c r="H1370" s="14"/>
      <c r="I1370" s="14"/>
      <c r="J1370" s="15">
        <f>IF(M1370="OK",G1370*H1370/100,"")</f>
        <v/>
      </c>
      <c r="K1370" s="15">
        <f>IF(M1370="OK",G1370*I1370/100,"")</f>
        <v/>
      </c>
      <c r="L1370" s="15">
        <f>IF(M1370="OK",J1370-K1370,"")</f>
        <v/>
      </c>
      <c r="M1370" s="16">
        <f>IF(A1370="","",IF(IFERROR(AND(COUNTIF($A$6:$A$2005,A1370)=1,ISNUMBER(B1370),B1370&gt;=DATE(2020,1,1),B1370&lt;=DATE(2100,12,31),OR(C1370="Online",C1370="Retail",C1370="Wholesale"),D1370&lt;&gt;"",E1370&lt;&gt;"",F1370&lt;&gt;"",ISNUMBER(G1370),G1370&gt;0,G1370=INT(G1370),ISNUMBER(H1370),H1370&gt;=0,H1370=INT(H1370),ISNUMBER(I1370),I1370&gt;=0,I1370=INT(I1370)),FALSE),"OK","Check input"))</f>
        <v/>
      </c>
    </row>
    <row r="1371" spans="1:13" ht="23" customHeight="1">
      <c r="A1371" s="12"/>
      <c r="B1371" s="13"/>
      <c r="C1371" s="12"/>
      <c r="D1371" s="12"/>
      <c r="E1371" s="12"/>
      <c r="F1371" s="12"/>
      <c r="G1371" s="14"/>
      <c r="H1371" s="14"/>
      <c r="I1371" s="14"/>
      <c r="J1371" s="15">
        <f>IF(M1371="OK",G1371*H1371/100,"")</f>
        <v/>
      </c>
      <c r="K1371" s="15">
        <f>IF(M1371="OK",G1371*I1371/100,"")</f>
        <v/>
      </c>
      <c r="L1371" s="15">
        <f>IF(M1371="OK",J1371-K1371,"")</f>
        <v/>
      </c>
      <c r="M1371" s="16">
        <f>IF(A1371="","",IF(IFERROR(AND(COUNTIF($A$6:$A$2005,A1371)=1,ISNUMBER(B1371),B1371&gt;=DATE(2020,1,1),B1371&lt;=DATE(2100,12,31),OR(C1371="Online",C1371="Retail",C1371="Wholesale"),D1371&lt;&gt;"",E1371&lt;&gt;"",F1371&lt;&gt;"",ISNUMBER(G1371),G1371&gt;0,G1371=INT(G1371),ISNUMBER(H1371),H1371&gt;=0,H1371=INT(H1371),ISNUMBER(I1371),I1371&gt;=0,I1371=INT(I1371)),FALSE),"OK","Check input"))</f>
        <v/>
      </c>
    </row>
    <row r="1372" spans="1:13" ht="23" customHeight="1">
      <c r="A1372" s="12"/>
      <c r="B1372" s="13"/>
      <c r="C1372" s="12"/>
      <c r="D1372" s="12"/>
      <c r="E1372" s="12"/>
      <c r="F1372" s="12"/>
      <c r="G1372" s="14"/>
      <c r="H1372" s="14"/>
      <c r="I1372" s="14"/>
      <c r="J1372" s="15">
        <f>IF(M1372="OK",G1372*H1372/100,"")</f>
        <v/>
      </c>
      <c r="K1372" s="15">
        <f>IF(M1372="OK",G1372*I1372/100,"")</f>
        <v/>
      </c>
      <c r="L1372" s="15">
        <f>IF(M1372="OK",J1372-K1372,"")</f>
        <v/>
      </c>
      <c r="M1372" s="16">
        <f>IF(A1372="","",IF(IFERROR(AND(COUNTIF($A$6:$A$2005,A1372)=1,ISNUMBER(B1372),B1372&gt;=DATE(2020,1,1),B1372&lt;=DATE(2100,12,31),OR(C1372="Online",C1372="Retail",C1372="Wholesale"),D1372&lt;&gt;"",E1372&lt;&gt;"",F1372&lt;&gt;"",ISNUMBER(G1372),G1372&gt;0,G1372=INT(G1372),ISNUMBER(H1372),H1372&gt;=0,H1372=INT(H1372),ISNUMBER(I1372),I1372&gt;=0,I1372=INT(I1372)),FALSE),"OK","Check input"))</f>
        <v/>
      </c>
    </row>
    <row r="1373" spans="1:13" ht="23" customHeight="1">
      <c r="A1373" s="12"/>
      <c r="B1373" s="13"/>
      <c r="C1373" s="12"/>
      <c r="D1373" s="12"/>
      <c r="E1373" s="12"/>
      <c r="F1373" s="12"/>
      <c r="G1373" s="14"/>
      <c r="H1373" s="14"/>
      <c r="I1373" s="14"/>
      <c r="J1373" s="15">
        <f>IF(M1373="OK",G1373*H1373/100,"")</f>
        <v/>
      </c>
      <c r="K1373" s="15">
        <f>IF(M1373="OK",G1373*I1373/100,"")</f>
        <v/>
      </c>
      <c r="L1373" s="15">
        <f>IF(M1373="OK",J1373-K1373,"")</f>
        <v/>
      </c>
      <c r="M1373" s="16">
        <f>IF(A1373="","",IF(IFERROR(AND(COUNTIF($A$6:$A$2005,A1373)=1,ISNUMBER(B1373),B1373&gt;=DATE(2020,1,1),B1373&lt;=DATE(2100,12,31),OR(C1373="Online",C1373="Retail",C1373="Wholesale"),D1373&lt;&gt;"",E1373&lt;&gt;"",F1373&lt;&gt;"",ISNUMBER(G1373),G1373&gt;0,G1373=INT(G1373),ISNUMBER(H1373),H1373&gt;=0,H1373=INT(H1373),ISNUMBER(I1373),I1373&gt;=0,I1373=INT(I1373)),FALSE),"OK","Check input"))</f>
        <v/>
      </c>
    </row>
    <row r="1374" spans="1:13" ht="23" customHeight="1">
      <c r="A1374" s="12"/>
      <c r="B1374" s="13"/>
      <c r="C1374" s="12"/>
      <c r="D1374" s="12"/>
      <c r="E1374" s="12"/>
      <c r="F1374" s="12"/>
      <c r="G1374" s="14"/>
      <c r="H1374" s="14"/>
      <c r="I1374" s="14"/>
      <c r="J1374" s="15">
        <f>IF(M1374="OK",G1374*H1374/100,"")</f>
        <v/>
      </c>
      <c r="K1374" s="15">
        <f>IF(M1374="OK",G1374*I1374/100,"")</f>
        <v/>
      </c>
      <c r="L1374" s="15">
        <f>IF(M1374="OK",J1374-K1374,"")</f>
        <v/>
      </c>
      <c r="M1374" s="16">
        <f>IF(A1374="","",IF(IFERROR(AND(COUNTIF($A$6:$A$2005,A1374)=1,ISNUMBER(B1374),B1374&gt;=DATE(2020,1,1),B1374&lt;=DATE(2100,12,31),OR(C1374="Online",C1374="Retail",C1374="Wholesale"),D1374&lt;&gt;"",E1374&lt;&gt;"",F1374&lt;&gt;"",ISNUMBER(G1374),G1374&gt;0,G1374=INT(G1374),ISNUMBER(H1374),H1374&gt;=0,H1374=INT(H1374),ISNUMBER(I1374),I1374&gt;=0,I1374=INT(I1374)),FALSE),"OK","Check input"))</f>
        <v/>
      </c>
    </row>
    <row r="1375" spans="1:13" ht="23" customHeight="1">
      <c r="A1375" s="12"/>
      <c r="B1375" s="13"/>
      <c r="C1375" s="12"/>
      <c r="D1375" s="12"/>
      <c r="E1375" s="12"/>
      <c r="F1375" s="12"/>
      <c r="G1375" s="14"/>
      <c r="H1375" s="14"/>
      <c r="I1375" s="14"/>
      <c r="J1375" s="15">
        <f>IF(M1375="OK",G1375*H1375/100,"")</f>
        <v/>
      </c>
      <c r="K1375" s="15">
        <f>IF(M1375="OK",G1375*I1375/100,"")</f>
        <v/>
      </c>
      <c r="L1375" s="15">
        <f>IF(M1375="OK",J1375-K1375,"")</f>
        <v/>
      </c>
      <c r="M1375" s="16">
        <f>IF(A1375="","",IF(IFERROR(AND(COUNTIF($A$6:$A$2005,A1375)=1,ISNUMBER(B1375),B1375&gt;=DATE(2020,1,1),B1375&lt;=DATE(2100,12,31),OR(C1375="Online",C1375="Retail",C1375="Wholesale"),D1375&lt;&gt;"",E1375&lt;&gt;"",F1375&lt;&gt;"",ISNUMBER(G1375),G1375&gt;0,G1375=INT(G1375),ISNUMBER(H1375),H1375&gt;=0,H1375=INT(H1375),ISNUMBER(I1375),I1375&gt;=0,I1375=INT(I1375)),FALSE),"OK","Check input"))</f>
        <v/>
      </c>
    </row>
    <row r="1376" spans="1:13" ht="23" customHeight="1">
      <c r="A1376" s="12"/>
      <c r="B1376" s="13"/>
      <c r="C1376" s="12"/>
      <c r="D1376" s="12"/>
      <c r="E1376" s="12"/>
      <c r="F1376" s="12"/>
      <c r="G1376" s="14"/>
      <c r="H1376" s="14"/>
      <c r="I1376" s="14"/>
      <c r="J1376" s="15">
        <f>IF(M1376="OK",G1376*H1376/100,"")</f>
        <v/>
      </c>
      <c r="K1376" s="15">
        <f>IF(M1376="OK",G1376*I1376/100,"")</f>
        <v/>
      </c>
      <c r="L1376" s="15">
        <f>IF(M1376="OK",J1376-K1376,"")</f>
        <v/>
      </c>
      <c r="M1376" s="16">
        <f>IF(A1376="","",IF(IFERROR(AND(COUNTIF($A$6:$A$2005,A1376)=1,ISNUMBER(B1376),B1376&gt;=DATE(2020,1,1),B1376&lt;=DATE(2100,12,31),OR(C1376="Online",C1376="Retail",C1376="Wholesale"),D1376&lt;&gt;"",E1376&lt;&gt;"",F1376&lt;&gt;"",ISNUMBER(G1376),G1376&gt;0,G1376=INT(G1376),ISNUMBER(H1376),H1376&gt;=0,H1376=INT(H1376),ISNUMBER(I1376),I1376&gt;=0,I1376=INT(I1376)),FALSE),"OK","Check input"))</f>
        <v/>
      </c>
    </row>
    <row r="1377" spans="1:13" ht="23" customHeight="1">
      <c r="A1377" s="12"/>
      <c r="B1377" s="13"/>
      <c r="C1377" s="12"/>
      <c r="D1377" s="12"/>
      <c r="E1377" s="12"/>
      <c r="F1377" s="12"/>
      <c r="G1377" s="14"/>
      <c r="H1377" s="14"/>
      <c r="I1377" s="14"/>
      <c r="J1377" s="15">
        <f>IF(M1377="OK",G1377*H1377/100,"")</f>
        <v/>
      </c>
      <c r="K1377" s="15">
        <f>IF(M1377="OK",G1377*I1377/100,"")</f>
        <v/>
      </c>
      <c r="L1377" s="15">
        <f>IF(M1377="OK",J1377-K1377,"")</f>
        <v/>
      </c>
      <c r="M1377" s="16">
        <f>IF(A1377="","",IF(IFERROR(AND(COUNTIF($A$6:$A$2005,A1377)=1,ISNUMBER(B1377),B1377&gt;=DATE(2020,1,1),B1377&lt;=DATE(2100,12,31),OR(C1377="Online",C1377="Retail",C1377="Wholesale"),D1377&lt;&gt;"",E1377&lt;&gt;"",F1377&lt;&gt;"",ISNUMBER(G1377),G1377&gt;0,G1377=INT(G1377),ISNUMBER(H1377),H1377&gt;=0,H1377=INT(H1377),ISNUMBER(I1377),I1377&gt;=0,I1377=INT(I1377)),FALSE),"OK","Check input"))</f>
        <v/>
      </c>
    </row>
    <row r="1378" spans="1:13" ht="23" customHeight="1">
      <c r="A1378" s="12"/>
      <c r="B1378" s="13"/>
      <c r="C1378" s="12"/>
      <c r="D1378" s="12"/>
      <c r="E1378" s="12"/>
      <c r="F1378" s="12"/>
      <c r="G1378" s="14"/>
      <c r="H1378" s="14"/>
      <c r="I1378" s="14"/>
      <c r="J1378" s="15">
        <f>IF(M1378="OK",G1378*H1378/100,"")</f>
        <v/>
      </c>
      <c r="K1378" s="15">
        <f>IF(M1378="OK",G1378*I1378/100,"")</f>
        <v/>
      </c>
      <c r="L1378" s="15">
        <f>IF(M1378="OK",J1378-K1378,"")</f>
        <v/>
      </c>
      <c r="M1378" s="16">
        <f>IF(A1378="","",IF(IFERROR(AND(COUNTIF($A$6:$A$2005,A1378)=1,ISNUMBER(B1378),B1378&gt;=DATE(2020,1,1),B1378&lt;=DATE(2100,12,31),OR(C1378="Online",C1378="Retail",C1378="Wholesale"),D1378&lt;&gt;"",E1378&lt;&gt;"",F1378&lt;&gt;"",ISNUMBER(G1378),G1378&gt;0,G1378=INT(G1378),ISNUMBER(H1378),H1378&gt;=0,H1378=INT(H1378),ISNUMBER(I1378),I1378&gt;=0,I1378=INT(I1378)),FALSE),"OK","Check input"))</f>
        <v/>
      </c>
    </row>
    <row r="1379" spans="1:13" ht="23" customHeight="1">
      <c r="A1379" s="12"/>
      <c r="B1379" s="13"/>
      <c r="C1379" s="12"/>
      <c r="D1379" s="12"/>
      <c r="E1379" s="12"/>
      <c r="F1379" s="12"/>
      <c r="G1379" s="14"/>
      <c r="H1379" s="14"/>
      <c r="I1379" s="14"/>
      <c r="J1379" s="15">
        <f>IF(M1379="OK",G1379*H1379/100,"")</f>
        <v/>
      </c>
      <c r="K1379" s="15">
        <f>IF(M1379="OK",G1379*I1379/100,"")</f>
        <v/>
      </c>
      <c r="L1379" s="15">
        <f>IF(M1379="OK",J1379-K1379,"")</f>
        <v/>
      </c>
      <c r="M1379" s="16">
        <f>IF(A1379="","",IF(IFERROR(AND(COUNTIF($A$6:$A$2005,A1379)=1,ISNUMBER(B1379),B1379&gt;=DATE(2020,1,1),B1379&lt;=DATE(2100,12,31),OR(C1379="Online",C1379="Retail",C1379="Wholesale"),D1379&lt;&gt;"",E1379&lt;&gt;"",F1379&lt;&gt;"",ISNUMBER(G1379),G1379&gt;0,G1379=INT(G1379),ISNUMBER(H1379),H1379&gt;=0,H1379=INT(H1379),ISNUMBER(I1379),I1379&gt;=0,I1379=INT(I1379)),FALSE),"OK","Check input"))</f>
        <v/>
      </c>
    </row>
    <row r="1380" spans="1:13" ht="23" customHeight="1">
      <c r="A1380" s="12"/>
      <c r="B1380" s="13"/>
      <c r="C1380" s="12"/>
      <c r="D1380" s="12"/>
      <c r="E1380" s="12"/>
      <c r="F1380" s="12"/>
      <c r="G1380" s="14"/>
      <c r="H1380" s="14"/>
      <c r="I1380" s="14"/>
      <c r="J1380" s="15">
        <f>IF(M1380="OK",G1380*H1380/100,"")</f>
        <v/>
      </c>
      <c r="K1380" s="15">
        <f>IF(M1380="OK",G1380*I1380/100,"")</f>
        <v/>
      </c>
      <c r="L1380" s="15">
        <f>IF(M1380="OK",J1380-K1380,"")</f>
        <v/>
      </c>
      <c r="M1380" s="16">
        <f>IF(A1380="","",IF(IFERROR(AND(COUNTIF($A$6:$A$2005,A1380)=1,ISNUMBER(B1380),B1380&gt;=DATE(2020,1,1),B1380&lt;=DATE(2100,12,31),OR(C1380="Online",C1380="Retail",C1380="Wholesale"),D1380&lt;&gt;"",E1380&lt;&gt;"",F1380&lt;&gt;"",ISNUMBER(G1380),G1380&gt;0,G1380=INT(G1380),ISNUMBER(H1380),H1380&gt;=0,H1380=INT(H1380),ISNUMBER(I1380),I1380&gt;=0,I1380=INT(I1380)),FALSE),"OK","Check input"))</f>
        <v/>
      </c>
    </row>
    <row r="1381" spans="1:13" ht="23" customHeight="1">
      <c r="A1381" s="12"/>
      <c r="B1381" s="13"/>
      <c r="C1381" s="12"/>
      <c r="D1381" s="12"/>
      <c r="E1381" s="12"/>
      <c r="F1381" s="12"/>
      <c r="G1381" s="14"/>
      <c r="H1381" s="14"/>
      <c r="I1381" s="14"/>
      <c r="J1381" s="15">
        <f>IF(M1381="OK",G1381*H1381/100,"")</f>
        <v/>
      </c>
      <c r="K1381" s="15">
        <f>IF(M1381="OK",G1381*I1381/100,"")</f>
        <v/>
      </c>
      <c r="L1381" s="15">
        <f>IF(M1381="OK",J1381-K1381,"")</f>
        <v/>
      </c>
      <c r="M1381" s="16">
        <f>IF(A1381="","",IF(IFERROR(AND(COUNTIF($A$6:$A$2005,A1381)=1,ISNUMBER(B1381),B1381&gt;=DATE(2020,1,1),B1381&lt;=DATE(2100,12,31),OR(C1381="Online",C1381="Retail",C1381="Wholesale"),D1381&lt;&gt;"",E1381&lt;&gt;"",F1381&lt;&gt;"",ISNUMBER(G1381),G1381&gt;0,G1381=INT(G1381),ISNUMBER(H1381),H1381&gt;=0,H1381=INT(H1381),ISNUMBER(I1381),I1381&gt;=0,I1381=INT(I1381)),FALSE),"OK","Check input"))</f>
        <v/>
      </c>
    </row>
    <row r="1382" spans="1:13" ht="23" customHeight="1">
      <c r="A1382" s="12"/>
      <c r="B1382" s="13"/>
      <c r="C1382" s="12"/>
      <c r="D1382" s="12"/>
      <c r="E1382" s="12"/>
      <c r="F1382" s="12"/>
      <c r="G1382" s="14"/>
      <c r="H1382" s="14"/>
      <c r="I1382" s="14"/>
      <c r="J1382" s="15">
        <f>IF(M1382="OK",G1382*H1382/100,"")</f>
        <v/>
      </c>
      <c r="K1382" s="15">
        <f>IF(M1382="OK",G1382*I1382/100,"")</f>
        <v/>
      </c>
      <c r="L1382" s="15">
        <f>IF(M1382="OK",J1382-K1382,"")</f>
        <v/>
      </c>
      <c r="M1382" s="16">
        <f>IF(A1382="","",IF(IFERROR(AND(COUNTIF($A$6:$A$2005,A1382)=1,ISNUMBER(B1382),B1382&gt;=DATE(2020,1,1),B1382&lt;=DATE(2100,12,31),OR(C1382="Online",C1382="Retail",C1382="Wholesale"),D1382&lt;&gt;"",E1382&lt;&gt;"",F1382&lt;&gt;"",ISNUMBER(G1382),G1382&gt;0,G1382=INT(G1382),ISNUMBER(H1382),H1382&gt;=0,H1382=INT(H1382),ISNUMBER(I1382),I1382&gt;=0,I1382=INT(I1382)),FALSE),"OK","Check input"))</f>
        <v/>
      </c>
    </row>
    <row r="1383" spans="1:13" ht="23" customHeight="1">
      <c r="A1383" s="12"/>
      <c r="B1383" s="13"/>
      <c r="C1383" s="12"/>
      <c r="D1383" s="12"/>
      <c r="E1383" s="12"/>
      <c r="F1383" s="12"/>
      <c r="G1383" s="14"/>
      <c r="H1383" s="14"/>
      <c r="I1383" s="14"/>
      <c r="J1383" s="15">
        <f>IF(M1383="OK",G1383*H1383/100,"")</f>
        <v/>
      </c>
      <c r="K1383" s="15">
        <f>IF(M1383="OK",G1383*I1383/100,"")</f>
        <v/>
      </c>
      <c r="L1383" s="15">
        <f>IF(M1383="OK",J1383-K1383,"")</f>
        <v/>
      </c>
      <c r="M1383" s="16">
        <f>IF(A1383="","",IF(IFERROR(AND(COUNTIF($A$6:$A$2005,A1383)=1,ISNUMBER(B1383),B1383&gt;=DATE(2020,1,1),B1383&lt;=DATE(2100,12,31),OR(C1383="Online",C1383="Retail",C1383="Wholesale"),D1383&lt;&gt;"",E1383&lt;&gt;"",F1383&lt;&gt;"",ISNUMBER(G1383),G1383&gt;0,G1383=INT(G1383),ISNUMBER(H1383),H1383&gt;=0,H1383=INT(H1383),ISNUMBER(I1383),I1383&gt;=0,I1383=INT(I1383)),FALSE),"OK","Check input"))</f>
        <v/>
      </c>
    </row>
    <row r="1384" spans="1:13" ht="23" customHeight="1">
      <c r="A1384" s="12"/>
      <c r="B1384" s="13"/>
      <c r="C1384" s="12"/>
      <c r="D1384" s="12"/>
      <c r="E1384" s="12"/>
      <c r="F1384" s="12"/>
      <c r="G1384" s="14"/>
      <c r="H1384" s="14"/>
      <c r="I1384" s="14"/>
      <c r="J1384" s="15">
        <f>IF(M1384="OK",G1384*H1384/100,"")</f>
        <v/>
      </c>
      <c r="K1384" s="15">
        <f>IF(M1384="OK",G1384*I1384/100,"")</f>
        <v/>
      </c>
      <c r="L1384" s="15">
        <f>IF(M1384="OK",J1384-K1384,"")</f>
        <v/>
      </c>
      <c r="M1384" s="16">
        <f>IF(A1384="","",IF(IFERROR(AND(COUNTIF($A$6:$A$2005,A1384)=1,ISNUMBER(B1384),B1384&gt;=DATE(2020,1,1),B1384&lt;=DATE(2100,12,31),OR(C1384="Online",C1384="Retail",C1384="Wholesale"),D1384&lt;&gt;"",E1384&lt;&gt;"",F1384&lt;&gt;"",ISNUMBER(G1384),G1384&gt;0,G1384=INT(G1384),ISNUMBER(H1384),H1384&gt;=0,H1384=INT(H1384),ISNUMBER(I1384),I1384&gt;=0,I1384=INT(I1384)),FALSE),"OK","Check input"))</f>
        <v/>
      </c>
    </row>
    <row r="1385" spans="1:13" ht="23" customHeight="1">
      <c r="A1385" s="12"/>
      <c r="B1385" s="13"/>
      <c r="C1385" s="12"/>
      <c r="D1385" s="12"/>
      <c r="E1385" s="12"/>
      <c r="F1385" s="12"/>
      <c r="G1385" s="14"/>
      <c r="H1385" s="14"/>
      <c r="I1385" s="14"/>
      <c r="J1385" s="15">
        <f>IF(M1385="OK",G1385*H1385/100,"")</f>
        <v/>
      </c>
      <c r="K1385" s="15">
        <f>IF(M1385="OK",G1385*I1385/100,"")</f>
        <v/>
      </c>
      <c r="L1385" s="15">
        <f>IF(M1385="OK",J1385-K1385,"")</f>
        <v/>
      </c>
      <c r="M1385" s="16">
        <f>IF(A1385="","",IF(IFERROR(AND(COUNTIF($A$6:$A$2005,A1385)=1,ISNUMBER(B1385),B1385&gt;=DATE(2020,1,1),B1385&lt;=DATE(2100,12,31),OR(C1385="Online",C1385="Retail",C1385="Wholesale"),D1385&lt;&gt;"",E1385&lt;&gt;"",F1385&lt;&gt;"",ISNUMBER(G1385),G1385&gt;0,G1385=INT(G1385),ISNUMBER(H1385),H1385&gt;=0,H1385=INT(H1385),ISNUMBER(I1385),I1385&gt;=0,I1385=INT(I1385)),FALSE),"OK","Check input"))</f>
        <v/>
      </c>
    </row>
    <row r="1386" spans="1:13" ht="23" customHeight="1">
      <c r="A1386" s="12"/>
      <c r="B1386" s="13"/>
      <c r="C1386" s="12"/>
      <c r="D1386" s="12"/>
      <c r="E1386" s="12"/>
      <c r="F1386" s="12"/>
      <c r="G1386" s="14"/>
      <c r="H1386" s="14"/>
      <c r="I1386" s="14"/>
      <c r="J1386" s="15">
        <f>IF(M1386="OK",G1386*H1386/100,"")</f>
        <v/>
      </c>
      <c r="K1386" s="15">
        <f>IF(M1386="OK",G1386*I1386/100,"")</f>
        <v/>
      </c>
      <c r="L1386" s="15">
        <f>IF(M1386="OK",J1386-K1386,"")</f>
        <v/>
      </c>
      <c r="M1386" s="16">
        <f>IF(A1386="","",IF(IFERROR(AND(COUNTIF($A$6:$A$2005,A1386)=1,ISNUMBER(B1386),B1386&gt;=DATE(2020,1,1),B1386&lt;=DATE(2100,12,31),OR(C1386="Online",C1386="Retail",C1386="Wholesale"),D1386&lt;&gt;"",E1386&lt;&gt;"",F1386&lt;&gt;"",ISNUMBER(G1386),G1386&gt;0,G1386=INT(G1386),ISNUMBER(H1386),H1386&gt;=0,H1386=INT(H1386),ISNUMBER(I1386),I1386&gt;=0,I1386=INT(I1386)),FALSE),"OK","Check input"))</f>
        <v/>
      </c>
    </row>
    <row r="1387" spans="1:13" ht="23" customHeight="1">
      <c r="A1387" s="12"/>
      <c r="B1387" s="13"/>
      <c r="C1387" s="12"/>
      <c r="D1387" s="12"/>
      <c r="E1387" s="12"/>
      <c r="F1387" s="12"/>
      <c r="G1387" s="14"/>
      <c r="H1387" s="14"/>
      <c r="I1387" s="14"/>
      <c r="J1387" s="15">
        <f>IF(M1387="OK",G1387*H1387/100,"")</f>
        <v/>
      </c>
      <c r="K1387" s="15">
        <f>IF(M1387="OK",G1387*I1387/100,"")</f>
        <v/>
      </c>
      <c r="L1387" s="15">
        <f>IF(M1387="OK",J1387-K1387,"")</f>
        <v/>
      </c>
      <c r="M1387" s="16">
        <f>IF(A1387="","",IF(IFERROR(AND(COUNTIF($A$6:$A$2005,A1387)=1,ISNUMBER(B1387),B1387&gt;=DATE(2020,1,1),B1387&lt;=DATE(2100,12,31),OR(C1387="Online",C1387="Retail",C1387="Wholesale"),D1387&lt;&gt;"",E1387&lt;&gt;"",F1387&lt;&gt;"",ISNUMBER(G1387),G1387&gt;0,G1387=INT(G1387),ISNUMBER(H1387),H1387&gt;=0,H1387=INT(H1387),ISNUMBER(I1387),I1387&gt;=0,I1387=INT(I1387)),FALSE),"OK","Check input"))</f>
        <v/>
      </c>
    </row>
    <row r="1388" spans="1:13" ht="23" customHeight="1">
      <c r="A1388" s="12"/>
      <c r="B1388" s="13"/>
      <c r="C1388" s="12"/>
      <c r="D1388" s="12"/>
      <c r="E1388" s="12"/>
      <c r="F1388" s="12"/>
      <c r="G1388" s="14"/>
      <c r="H1388" s="14"/>
      <c r="I1388" s="14"/>
      <c r="J1388" s="15">
        <f>IF(M1388="OK",G1388*H1388/100,"")</f>
        <v/>
      </c>
      <c r="K1388" s="15">
        <f>IF(M1388="OK",G1388*I1388/100,"")</f>
        <v/>
      </c>
      <c r="L1388" s="15">
        <f>IF(M1388="OK",J1388-K1388,"")</f>
        <v/>
      </c>
      <c r="M1388" s="16">
        <f>IF(A1388="","",IF(IFERROR(AND(COUNTIF($A$6:$A$2005,A1388)=1,ISNUMBER(B1388),B1388&gt;=DATE(2020,1,1),B1388&lt;=DATE(2100,12,31),OR(C1388="Online",C1388="Retail",C1388="Wholesale"),D1388&lt;&gt;"",E1388&lt;&gt;"",F1388&lt;&gt;"",ISNUMBER(G1388),G1388&gt;0,G1388=INT(G1388),ISNUMBER(H1388),H1388&gt;=0,H1388=INT(H1388),ISNUMBER(I1388),I1388&gt;=0,I1388=INT(I1388)),FALSE),"OK","Check input"))</f>
        <v/>
      </c>
    </row>
    <row r="1389" spans="1:13" ht="23" customHeight="1">
      <c r="A1389" s="12"/>
      <c r="B1389" s="13"/>
      <c r="C1389" s="12"/>
      <c r="D1389" s="12"/>
      <c r="E1389" s="12"/>
      <c r="F1389" s="12"/>
      <c r="G1389" s="14"/>
      <c r="H1389" s="14"/>
      <c r="I1389" s="14"/>
      <c r="J1389" s="15">
        <f>IF(M1389="OK",G1389*H1389/100,"")</f>
        <v/>
      </c>
      <c r="K1389" s="15">
        <f>IF(M1389="OK",G1389*I1389/100,"")</f>
        <v/>
      </c>
      <c r="L1389" s="15">
        <f>IF(M1389="OK",J1389-K1389,"")</f>
        <v/>
      </c>
      <c r="M1389" s="16">
        <f>IF(A1389="","",IF(IFERROR(AND(COUNTIF($A$6:$A$2005,A1389)=1,ISNUMBER(B1389),B1389&gt;=DATE(2020,1,1),B1389&lt;=DATE(2100,12,31),OR(C1389="Online",C1389="Retail",C1389="Wholesale"),D1389&lt;&gt;"",E1389&lt;&gt;"",F1389&lt;&gt;"",ISNUMBER(G1389),G1389&gt;0,G1389=INT(G1389),ISNUMBER(H1389),H1389&gt;=0,H1389=INT(H1389),ISNUMBER(I1389),I1389&gt;=0,I1389=INT(I1389)),FALSE),"OK","Check input"))</f>
        <v/>
      </c>
    </row>
    <row r="1390" spans="1:13" ht="23" customHeight="1">
      <c r="A1390" s="12"/>
      <c r="B1390" s="13"/>
      <c r="C1390" s="12"/>
      <c r="D1390" s="12"/>
      <c r="E1390" s="12"/>
      <c r="F1390" s="12"/>
      <c r="G1390" s="14"/>
      <c r="H1390" s="14"/>
      <c r="I1390" s="14"/>
      <c r="J1390" s="15">
        <f>IF(M1390="OK",G1390*H1390/100,"")</f>
        <v/>
      </c>
      <c r="K1390" s="15">
        <f>IF(M1390="OK",G1390*I1390/100,"")</f>
        <v/>
      </c>
      <c r="L1390" s="15">
        <f>IF(M1390="OK",J1390-K1390,"")</f>
        <v/>
      </c>
      <c r="M1390" s="16">
        <f>IF(A1390="","",IF(IFERROR(AND(COUNTIF($A$6:$A$2005,A1390)=1,ISNUMBER(B1390),B1390&gt;=DATE(2020,1,1),B1390&lt;=DATE(2100,12,31),OR(C1390="Online",C1390="Retail",C1390="Wholesale"),D1390&lt;&gt;"",E1390&lt;&gt;"",F1390&lt;&gt;"",ISNUMBER(G1390),G1390&gt;0,G1390=INT(G1390),ISNUMBER(H1390),H1390&gt;=0,H1390=INT(H1390),ISNUMBER(I1390),I1390&gt;=0,I1390=INT(I1390)),FALSE),"OK","Check input"))</f>
        <v/>
      </c>
    </row>
    <row r="1391" spans="1:13" ht="23" customHeight="1">
      <c r="A1391" s="12"/>
      <c r="B1391" s="13"/>
      <c r="C1391" s="12"/>
      <c r="D1391" s="12"/>
      <c r="E1391" s="12"/>
      <c r="F1391" s="12"/>
      <c r="G1391" s="14"/>
      <c r="H1391" s="14"/>
      <c r="I1391" s="14"/>
      <c r="J1391" s="15">
        <f>IF(M1391="OK",G1391*H1391/100,"")</f>
        <v/>
      </c>
      <c r="K1391" s="15">
        <f>IF(M1391="OK",G1391*I1391/100,"")</f>
        <v/>
      </c>
      <c r="L1391" s="15">
        <f>IF(M1391="OK",J1391-K1391,"")</f>
        <v/>
      </c>
      <c r="M1391" s="16">
        <f>IF(A1391="","",IF(IFERROR(AND(COUNTIF($A$6:$A$2005,A1391)=1,ISNUMBER(B1391),B1391&gt;=DATE(2020,1,1),B1391&lt;=DATE(2100,12,31),OR(C1391="Online",C1391="Retail",C1391="Wholesale"),D1391&lt;&gt;"",E1391&lt;&gt;"",F1391&lt;&gt;"",ISNUMBER(G1391),G1391&gt;0,G1391=INT(G1391),ISNUMBER(H1391),H1391&gt;=0,H1391=INT(H1391),ISNUMBER(I1391),I1391&gt;=0,I1391=INT(I1391)),FALSE),"OK","Check input"))</f>
        <v/>
      </c>
    </row>
    <row r="1392" spans="1:13" ht="23" customHeight="1">
      <c r="A1392" s="12"/>
      <c r="B1392" s="13"/>
      <c r="C1392" s="12"/>
      <c r="D1392" s="12"/>
      <c r="E1392" s="12"/>
      <c r="F1392" s="12"/>
      <c r="G1392" s="14"/>
      <c r="H1392" s="14"/>
      <c r="I1392" s="14"/>
      <c r="J1392" s="15">
        <f>IF(M1392="OK",G1392*H1392/100,"")</f>
        <v/>
      </c>
      <c r="K1392" s="15">
        <f>IF(M1392="OK",G1392*I1392/100,"")</f>
        <v/>
      </c>
      <c r="L1392" s="15">
        <f>IF(M1392="OK",J1392-K1392,"")</f>
        <v/>
      </c>
      <c r="M1392" s="16">
        <f>IF(A1392="","",IF(IFERROR(AND(COUNTIF($A$6:$A$2005,A1392)=1,ISNUMBER(B1392),B1392&gt;=DATE(2020,1,1),B1392&lt;=DATE(2100,12,31),OR(C1392="Online",C1392="Retail",C1392="Wholesale"),D1392&lt;&gt;"",E1392&lt;&gt;"",F1392&lt;&gt;"",ISNUMBER(G1392),G1392&gt;0,G1392=INT(G1392),ISNUMBER(H1392),H1392&gt;=0,H1392=INT(H1392),ISNUMBER(I1392),I1392&gt;=0,I1392=INT(I1392)),FALSE),"OK","Check input"))</f>
        <v/>
      </c>
    </row>
    <row r="1393" spans="1:13" ht="23" customHeight="1">
      <c r="A1393" s="12"/>
      <c r="B1393" s="13"/>
      <c r="C1393" s="12"/>
      <c r="D1393" s="12"/>
      <c r="E1393" s="12"/>
      <c r="F1393" s="12"/>
      <c r="G1393" s="14"/>
      <c r="H1393" s="14"/>
      <c r="I1393" s="14"/>
      <c r="J1393" s="15">
        <f>IF(M1393="OK",G1393*H1393/100,"")</f>
        <v/>
      </c>
      <c r="K1393" s="15">
        <f>IF(M1393="OK",G1393*I1393/100,"")</f>
        <v/>
      </c>
      <c r="L1393" s="15">
        <f>IF(M1393="OK",J1393-K1393,"")</f>
        <v/>
      </c>
      <c r="M1393" s="16">
        <f>IF(A1393="","",IF(IFERROR(AND(COUNTIF($A$6:$A$2005,A1393)=1,ISNUMBER(B1393),B1393&gt;=DATE(2020,1,1),B1393&lt;=DATE(2100,12,31),OR(C1393="Online",C1393="Retail",C1393="Wholesale"),D1393&lt;&gt;"",E1393&lt;&gt;"",F1393&lt;&gt;"",ISNUMBER(G1393),G1393&gt;0,G1393=INT(G1393),ISNUMBER(H1393),H1393&gt;=0,H1393=INT(H1393),ISNUMBER(I1393),I1393&gt;=0,I1393=INT(I1393)),FALSE),"OK","Check input"))</f>
        <v/>
      </c>
    </row>
    <row r="1394" spans="1:13" ht="23" customHeight="1">
      <c r="A1394" s="12"/>
      <c r="B1394" s="13"/>
      <c r="C1394" s="12"/>
      <c r="D1394" s="12"/>
      <c r="E1394" s="12"/>
      <c r="F1394" s="12"/>
      <c r="G1394" s="14"/>
      <c r="H1394" s="14"/>
      <c r="I1394" s="14"/>
      <c r="J1394" s="15">
        <f>IF(M1394="OK",G1394*H1394/100,"")</f>
        <v/>
      </c>
      <c r="K1394" s="15">
        <f>IF(M1394="OK",G1394*I1394/100,"")</f>
        <v/>
      </c>
      <c r="L1394" s="15">
        <f>IF(M1394="OK",J1394-K1394,"")</f>
        <v/>
      </c>
      <c r="M1394" s="16">
        <f>IF(A1394="","",IF(IFERROR(AND(COUNTIF($A$6:$A$2005,A1394)=1,ISNUMBER(B1394),B1394&gt;=DATE(2020,1,1),B1394&lt;=DATE(2100,12,31),OR(C1394="Online",C1394="Retail",C1394="Wholesale"),D1394&lt;&gt;"",E1394&lt;&gt;"",F1394&lt;&gt;"",ISNUMBER(G1394),G1394&gt;0,G1394=INT(G1394),ISNUMBER(H1394),H1394&gt;=0,H1394=INT(H1394),ISNUMBER(I1394),I1394&gt;=0,I1394=INT(I1394)),FALSE),"OK","Check input"))</f>
        <v/>
      </c>
    </row>
    <row r="1395" spans="1:13" ht="23" customHeight="1">
      <c r="A1395" s="12"/>
      <c r="B1395" s="13"/>
      <c r="C1395" s="12"/>
      <c r="D1395" s="12"/>
      <c r="E1395" s="12"/>
      <c r="F1395" s="12"/>
      <c r="G1395" s="14"/>
      <c r="H1395" s="14"/>
      <c r="I1395" s="14"/>
      <c r="J1395" s="15">
        <f>IF(M1395="OK",G1395*H1395/100,"")</f>
        <v/>
      </c>
      <c r="K1395" s="15">
        <f>IF(M1395="OK",G1395*I1395/100,"")</f>
        <v/>
      </c>
      <c r="L1395" s="15">
        <f>IF(M1395="OK",J1395-K1395,"")</f>
        <v/>
      </c>
      <c r="M1395" s="16">
        <f>IF(A1395="","",IF(IFERROR(AND(COUNTIF($A$6:$A$2005,A1395)=1,ISNUMBER(B1395),B1395&gt;=DATE(2020,1,1),B1395&lt;=DATE(2100,12,31),OR(C1395="Online",C1395="Retail",C1395="Wholesale"),D1395&lt;&gt;"",E1395&lt;&gt;"",F1395&lt;&gt;"",ISNUMBER(G1395),G1395&gt;0,G1395=INT(G1395),ISNUMBER(H1395),H1395&gt;=0,H1395=INT(H1395),ISNUMBER(I1395),I1395&gt;=0,I1395=INT(I1395)),FALSE),"OK","Check input"))</f>
        <v/>
      </c>
    </row>
    <row r="1396" spans="1:13" ht="23" customHeight="1">
      <c r="A1396" s="12"/>
      <c r="B1396" s="13"/>
      <c r="C1396" s="12"/>
      <c r="D1396" s="12"/>
      <c r="E1396" s="12"/>
      <c r="F1396" s="12"/>
      <c r="G1396" s="14"/>
      <c r="H1396" s="14"/>
      <c r="I1396" s="14"/>
      <c r="J1396" s="15">
        <f>IF(M1396="OK",G1396*H1396/100,"")</f>
        <v/>
      </c>
      <c r="K1396" s="15">
        <f>IF(M1396="OK",G1396*I1396/100,"")</f>
        <v/>
      </c>
      <c r="L1396" s="15">
        <f>IF(M1396="OK",J1396-K1396,"")</f>
        <v/>
      </c>
      <c r="M1396" s="16">
        <f>IF(A1396="","",IF(IFERROR(AND(COUNTIF($A$6:$A$2005,A1396)=1,ISNUMBER(B1396),B1396&gt;=DATE(2020,1,1),B1396&lt;=DATE(2100,12,31),OR(C1396="Online",C1396="Retail",C1396="Wholesale"),D1396&lt;&gt;"",E1396&lt;&gt;"",F1396&lt;&gt;"",ISNUMBER(G1396),G1396&gt;0,G1396=INT(G1396),ISNUMBER(H1396),H1396&gt;=0,H1396=INT(H1396),ISNUMBER(I1396),I1396&gt;=0,I1396=INT(I1396)),FALSE),"OK","Check input"))</f>
        <v/>
      </c>
    </row>
    <row r="1397" spans="1:13" ht="23" customHeight="1">
      <c r="A1397" s="12"/>
      <c r="B1397" s="13"/>
      <c r="C1397" s="12"/>
      <c r="D1397" s="12"/>
      <c r="E1397" s="12"/>
      <c r="F1397" s="12"/>
      <c r="G1397" s="14"/>
      <c r="H1397" s="14"/>
      <c r="I1397" s="14"/>
      <c r="J1397" s="15">
        <f>IF(M1397="OK",G1397*H1397/100,"")</f>
        <v/>
      </c>
      <c r="K1397" s="15">
        <f>IF(M1397="OK",G1397*I1397/100,"")</f>
        <v/>
      </c>
      <c r="L1397" s="15">
        <f>IF(M1397="OK",J1397-K1397,"")</f>
        <v/>
      </c>
      <c r="M1397" s="16">
        <f>IF(A1397="","",IF(IFERROR(AND(COUNTIF($A$6:$A$2005,A1397)=1,ISNUMBER(B1397),B1397&gt;=DATE(2020,1,1),B1397&lt;=DATE(2100,12,31),OR(C1397="Online",C1397="Retail",C1397="Wholesale"),D1397&lt;&gt;"",E1397&lt;&gt;"",F1397&lt;&gt;"",ISNUMBER(G1397),G1397&gt;0,G1397=INT(G1397),ISNUMBER(H1397),H1397&gt;=0,H1397=INT(H1397),ISNUMBER(I1397),I1397&gt;=0,I1397=INT(I1397)),FALSE),"OK","Check input"))</f>
        <v/>
      </c>
    </row>
    <row r="1398" spans="1:13" ht="23" customHeight="1">
      <c r="A1398" s="12"/>
      <c r="B1398" s="13"/>
      <c r="C1398" s="12"/>
      <c r="D1398" s="12"/>
      <c r="E1398" s="12"/>
      <c r="F1398" s="12"/>
      <c r="G1398" s="14"/>
      <c r="H1398" s="14"/>
      <c r="I1398" s="14"/>
      <c r="J1398" s="15">
        <f>IF(M1398="OK",G1398*H1398/100,"")</f>
        <v/>
      </c>
      <c r="K1398" s="15">
        <f>IF(M1398="OK",G1398*I1398/100,"")</f>
        <v/>
      </c>
      <c r="L1398" s="15">
        <f>IF(M1398="OK",J1398-K1398,"")</f>
        <v/>
      </c>
      <c r="M1398" s="16">
        <f>IF(A1398="","",IF(IFERROR(AND(COUNTIF($A$6:$A$2005,A1398)=1,ISNUMBER(B1398),B1398&gt;=DATE(2020,1,1),B1398&lt;=DATE(2100,12,31),OR(C1398="Online",C1398="Retail",C1398="Wholesale"),D1398&lt;&gt;"",E1398&lt;&gt;"",F1398&lt;&gt;"",ISNUMBER(G1398),G1398&gt;0,G1398=INT(G1398),ISNUMBER(H1398),H1398&gt;=0,H1398=INT(H1398),ISNUMBER(I1398),I1398&gt;=0,I1398=INT(I1398)),FALSE),"OK","Check input"))</f>
        <v/>
      </c>
    </row>
    <row r="1399" spans="1:13" ht="23" customHeight="1">
      <c r="A1399" s="12"/>
      <c r="B1399" s="13"/>
      <c r="C1399" s="12"/>
      <c r="D1399" s="12"/>
      <c r="E1399" s="12"/>
      <c r="F1399" s="12"/>
      <c r="G1399" s="14"/>
      <c r="H1399" s="14"/>
      <c r="I1399" s="14"/>
      <c r="J1399" s="15">
        <f>IF(M1399="OK",G1399*H1399/100,"")</f>
        <v/>
      </c>
      <c r="K1399" s="15">
        <f>IF(M1399="OK",G1399*I1399/100,"")</f>
        <v/>
      </c>
      <c r="L1399" s="15">
        <f>IF(M1399="OK",J1399-K1399,"")</f>
        <v/>
      </c>
      <c r="M1399" s="16">
        <f>IF(A1399="","",IF(IFERROR(AND(COUNTIF($A$6:$A$2005,A1399)=1,ISNUMBER(B1399),B1399&gt;=DATE(2020,1,1),B1399&lt;=DATE(2100,12,31),OR(C1399="Online",C1399="Retail",C1399="Wholesale"),D1399&lt;&gt;"",E1399&lt;&gt;"",F1399&lt;&gt;"",ISNUMBER(G1399),G1399&gt;0,G1399=INT(G1399),ISNUMBER(H1399),H1399&gt;=0,H1399=INT(H1399),ISNUMBER(I1399),I1399&gt;=0,I1399=INT(I1399)),FALSE),"OK","Check input"))</f>
        <v/>
      </c>
    </row>
    <row r="1400" spans="1:13" ht="23" customHeight="1">
      <c r="A1400" s="12"/>
      <c r="B1400" s="13"/>
      <c r="C1400" s="12"/>
      <c r="D1400" s="12"/>
      <c r="E1400" s="12"/>
      <c r="F1400" s="12"/>
      <c r="G1400" s="14"/>
      <c r="H1400" s="14"/>
      <c r="I1400" s="14"/>
      <c r="J1400" s="15">
        <f>IF(M1400="OK",G1400*H1400/100,"")</f>
        <v/>
      </c>
      <c r="K1400" s="15">
        <f>IF(M1400="OK",G1400*I1400/100,"")</f>
        <v/>
      </c>
      <c r="L1400" s="15">
        <f>IF(M1400="OK",J1400-K1400,"")</f>
        <v/>
      </c>
      <c r="M1400" s="16">
        <f>IF(A1400="","",IF(IFERROR(AND(COUNTIF($A$6:$A$2005,A1400)=1,ISNUMBER(B1400),B1400&gt;=DATE(2020,1,1),B1400&lt;=DATE(2100,12,31),OR(C1400="Online",C1400="Retail",C1400="Wholesale"),D1400&lt;&gt;"",E1400&lt;&gt;"",F1400&lt;&gt;"",ISNUMBER(G1400),G1400&gt;0,G1400=INT(G1400),ISNUMBER(H1400),H1400&gt;=0,H1400=INT(H1400),ISNUMBER(I1400),I1400&gt;=0,I1400=INT(I1400)),FALSE),"OK","Check input"))</f>
        <v/>
      </c>
    </row>
    <row r="1401" spans="1:13" ht="23" customHeight="1">
      <c r="A1401" s="12"/>
      <c r="B1401" s="13"/>
      <c r="C1401" s="12"/>
      <c r="D1401" s="12"/>
      <c r="E1401" s="12"/>
      <c r="F1401" s="12"/>
      <c r="G1401" s="14"/>
      <c r="H1401" s="14"/>
      <c r="I1401" s="14"/>
      <c r="J1401" s="15">
        <f>IF(M1401="OK",G1401*H1401/100,"")</f>
        <v/>
      </c>
      <c r="K1401" s="15">
        <f>IF(M1401="OK",G1401*I1401/100,"")</f>
        <v/>
      </c>
      <c r="L1401" s="15">
        <f>IF(M1401="OK",J1401-K1401,"")</f>
        <v/>
      </c>
      <c r="M1401" s="16">
        <f>IF(A1401="","",IF(IFERROR(AND(COUNTIF($A$6:$A$2005,A1401)=1,ISNUMBER(B1401),B1401&gt;=DATE(2020,1,1),B1401&lt;=DATE(2100,12,31),OR(C1401="Online",C1401="Retail",C1401="Wholesale"),D1401&lt;&gt;"",E1401&lt;&gt;"",F1401&lt;&gt;"",ISNUMBER(G1401),G1401&gt;0,G1401=INT(G1401),ISNUMBER(H1401),H1401&gt;=0,H1401=INT(H1401),ISNUMBER(I1401),I1401&gt;=0,I1401=INT(I1401)),FALSE),"OK","Check input"))</f>
        <v/>
      </c>
    </row>
    <row r="1402" spans="1:13" ht="23" customHeight="1">
      <c r="A1402" s="12"/>
      <c r="B1402" s="13"/>
      <c r="C1402" s="12"/>
      <c r="D1402" s="12"/>
      <c r="E1402" s="12"/>
      <c r="F1402" s="12"/>
      <c r="G1402" s="14"/>
      <c r="H1402" s="14"/>
      <c r="I1402" s="14"/>
      <c r="J1402" s="15">
        <f>IF(M1402="OK",G1402*H1402/100,"")</f>
        <v/>
      </c>
      <c r="K1402" s="15">
        <f>IF(M1402="OK",G1402*I1402/100,"")</f>
        <v/>
      </c>
      <c r="L1402" s="15">
        <f>IF(M1402="OK",J1402-K1402,"")</f>
        <v/>
      </c>
      <c r="M1402" s="16">
        <f>IF(A1402="","",IF(IFERROR(AND(COUNTIF($A$6:$A$2005,A1402)=1,ISNUMBER(B1402),B1402&gt;=DATE(2020,1,1),B1402&lt;=DATE(2100,12,31),OR(C1402="Online",C1402="Retail",C1402="Wholesale"),D1402&lt;&gt;"",E1402&lt;&gt;"",F1402&lt;&gt;"",ISNUMBER(G1402),G1402&gt;0,G1402=INT(G1402),ISNUMBER(H1402),H1402&gt;=0,H1402=INT(H1402),ISNUMBER(I1402),I1402&gt;=0,I1402=INT(I1402)),FALSE),"OK","Check input"))</f>
        <v/>
      </c>
    </row>
    <row r="1403" spans="1:13" ht="23" customHeight="1">
      <c r="A1403" s="12"/>
      <c r="B1403" s="13"/>
      <c r="C1403" s="12"/>
      <c r="D1403" s="12"/>
      <c r="E1403" s="12"/>
      <c r="F1403" s="12"/>
      <c r="G1403" s="14"/>
      <c r="H1403" s="14"/>
      <c r="I1403" s="14"/>
      <c r="J1403" s="15">
        <f>IF(M1403="OK",G1403*H1403/100,"")</f>
        <v/>
      </c>
      <c r="K1403" s="15">
        <f>IF(M1403="OK",G1403*I1403/100,"")</f>
        <v/>
      </c>
      <c r="L1403" s="15">
        <f>IF(M1403="OK",J1403-K1403,"")</f>
        <v/>
      </c>
      <c r="M1403" s="16">
        <f>IF(A1403="","",IF(IFERROR(AND(COUNTIF($A$6:$A$2005,A1403)=1,ISNUMBER(B1403),B1403&gt;=DATE(2020,1,1),B1403&lt;=DATE(2100,12,31),OR(C1403="Online",C1403="Retail",C1403="Wholesale"),D1403&lt;&gt;"",E1403&lt;&gt;"",F1403&lt;&gt;"",ISNUMBER(G1403),G1403&gt;0,G1403=INT(G1403),ISNUMBER(H1403),H1403&gt;=0,H1403=INT(H1403),ISNUMBER(I1403),I1403&gt;=0,I1403=INT(I1403)),FALSE),"OK","Check input"))</f>
        <v/>
      </c>
    </row>
    <row r="1404" spans="1:13" ht="23" customHeight="1">
      <c r="A1404" s="12"/>
      <c r="B1404" s="13"/>
      <c r="C1404" s="12"/>
      <c r="D1404" s="12"/>
      <c r="E1404" s="12"/>
      <c r="F1404" s="12"/>
      <c r="G1404" s="14"/>
      <c r="H1404" s="14"/>
      <c r="I1404" s="14"/>
      <c r="J1404" s="15">
        <f>IF(M1404="OK",G1404*H1404/100,"")</f>
        <v/>
      </c>
      <c r="K1404" s="15">
        <f>IF(M1404="OK",G1404*I1404/100,"")</f>
        <v/>
      </c>
      <c r="L1404" s="15">
        <f>IF(M1404="OK",J1404-K1404,"")</f>
        <v/>
      </c>
      <c r="M1404" s="16">
        <f>IF(A1404="","",IF(IFERROR(AND(COUNTIF($A$6:$A$2005,A1404)=1,ISNUMBER(B1404),B1404&gt;=DATE(2020,1,1),B1404&lt;=DATE(2100,12,31),OR(C1404="Online",C1404="Retail",C1404="Wholesale"),D1404&lt;&gt;"",E1404&lt;&gt;"",F1404&lt;&gt;"",ISNUMBER(G1404),G1404&gt;0,G1404=INT(G1404),ISNUMBER(H1404),H1404&gt;=0,H1404=INT(H1404),ISNUMBER(I1404),I1404&gt;=0,I1404=INT(I1404)),FALSE),"OK","Check input"))</f>
        <v/>
      </c>
    </row>
    <row r="1405" spans="1:13" ht="23" customHeight="1">
      <c r="A1405" s="12"/>
      <c r="B1405" s="13"/>
      <c r="C1405" s="12"/>
      <c r="D1405" s="12"/>
      <c r="E1405" s="12"/>
      <c r="F1405" s="12"/>
      <c r="G1405" s="14"/>
      <c r="H1405" s="14"/>
      <c r="I1405" s="14"/>
      <c r="J1405" s="15">
        <f>IF(M1405="OK",G1405*H1405/100,"")</f>
        <v/>
      </c>
      <c r="K1405" s="15">
        <f>IF(M1405="OK",G1405*I1405/100,"")</f>
        <v/>
      </c>
      <c r="L1405" s="15">
        <f>IF(M1405="OK",J1405-K1405,"")</f>
        <v/>
      </c>
      <c r="M1405" s="16">
        <f>IF(A1405="","",IF(IFERROR(AND(COUNTIF($A$6:$A$2005,A1405)=1,ISNUMBER(B1405),B1405&gt;=DATE(2020,1,1),B1405&lt;=DATE(2100,12,31),OR(C1405="Online",C1405="Retail",C1405="Wholesale"),D1405&lt;&gt;"",E1405&lt;&gt;"",F1405&lt;&gt;"",ISNUMBER(G1405),G1405&gt;0,G1405=INT(G1405),ISNUMBER(H1405),H1405&gt;=0,H1405=INT(H1405),ISNUMBER(I1405),I1405&gt;=0,I1405=INT(I1405)),FALSE),"OK","Check input"))</f>
        <v/>
      </c>
    </row>
    <row r="1406" spans="1:13" ht="23" customHeight="1">
      <c r="A1406" s="12"/>
      <c r="B1406" s="13"/>
      <c r="C1406" s="12"/>
      <c r="D1406" s="12"/>
      <c r="E1406" s="12"/>
      <c r="F1406" s="12"/>
      <c r="G1406" s="14"/>
      <c r="H1406" s="14"/>
      <c r="I1406" s="14"/>
      <c r="J1406" s="15">
        <f>IF(M1406="OK",G1406*H1406/100,"")</f>
        <v/>
      </c>
      <c r="K1406" s="15">
        <f>IF(M1406="OK",G1406*I1406/100,"")</f>
        <v/>
      </c>
      <c r="L1406" s="15">
        <f>IF(M1406="OK",J1406-K1406,"")</f>
        <v/>
      </c>
      <c r="M1406" s="16">
        <f>IF(A1406="","",IF(IFERROR(AND(COUNTIF($A$6:$A$2005,A1406)=1,ISNUMBER(B1406),B1406&gt;=DATE(2020,1,1),B1406&lt;=DATE(2100,12,31),OR(C1406="Online",C1406="Retail",C1406="Wholesale"),D1406&lt;&gt;"",E1406&lt;&gt;"",F1406&lt;&gt;"",ISNUMBER(G1406),G1406&gt;0,G1406=INT(G1406),ISNUMBER(H1406),H1406&gt;=0,H1406=INT(H1406),ISNUMBER(I1406),I1406&gt;=0,I1406=INT(I1406)),FALSE),"OK","Check input"))</f>
        <v/>
      </c>
    </row>
    <row r="1407" spans="1:13" ht="23" customHeight="1">
      <c r="A1407" s="12"/>
      <c r="B1407" s="13"/>
      <c r="C1407" s="12"/>
      <c r="D1407" s="12"/>
      <c r="E1407" s="12"/>
      <c r="F1407" s="12"/>
      <c r="G1407" s="14"/>
      <c r="H1407" s="14"/>
      <c r="I1407" s="14"/>
      <c r="J1407" s="15">
        <f>IF(M1407="OK",G1407*H1407/100,"")</f>
        <v/>
      </c>
      <c r="K1407" s="15">
        <f>IF(M1407="OK",G1407*I1407/100,"")</f>
        <v/>
      </c>
      <c r="L1407" s="15">
        <f>IF(M1407="OK",J1407-K1407,"")</f>
        <v/>
      </c>
      <c r="M1407" s="16">
        <f>IF(A1407="","",IF(IFERROR(AND(COUNTIF($A$6:$A$2005,A1407)=1,ISNUMBER(B1407),B1407&gt;=DATE(2020,1,1),B1407&lt;=DATE(2100,12,31),OR(C1407="Online",C1407="Retail",C1407="Wholesale"),D1407&lt;&gt;"",E1407&lt;&gt;"",F1407&lt;&gt;"",ISNUMBER(G1407),G1407&gt;0,G1407=INT(G1407),ISNUMBER(H1407),H1407&gt;=0,H1407=INT(H1407),ISNUMBER(I1407),I1407&gt;=0,I1407=INT(I1407)),FALSE),"OK","Check input"))</f>
        <v/>
      </c>
    </row>
    <row r="1408" spans="1:13" ht="23" customHeight="1">
      <c r="A1408" s="12"/>
      <c r="B1408" s="13"/>
      <c r="C1408" s="12"/>
      <c r="D1408" s="12"/>
      <c r="E1408" s="12"/>
      <c r="F1408" s="12"/>
      <c r="G1408" s="14"/>
      <c r="H1408" s="14"/>
      <c r="I1408" s="14"/>
      <c r="J1408" s="15">
        <f>IF(M1408="OK",G1408*H1408/100,"")</f>
        <v/>
      </c>
      <c r="K1408" s="15">
        <f>IF(M1408="OK",G1408*I1408/100,"")</f>
        <v/>
      </c>
      <c r="L1408" s="15">
        <f>IF(M1408="OK",J1408-K1408,"")</f>
        <v/>
      </c>
      <c r="M1408" s="16">
        <f>IF(A1408="","",IF(IFERROR(AND(COUNTIF($A$6:$A$2005,A1408)=1,ISNUMBER(B1408),B1408&gt;=DATE(2020,1,1),B1408&lt;=DATE(2100,12,31),OR(C1408="Online",C1408="Retail",C1408="Wholesale"),D1408&lt;&gt;"",E1408&lt;&gt;"",F1408&lt;&gt;"",ISNUMBER(G1408),G1408&gt;0,G1408=INT(G1408),ISNUMBER(H1408),H1408&gt;=0,H1408=INT(H1408),ISNUMBER(I1408),I1408&gt;=0,I1408=INT(I1408)),FALSE),"OK","Check input"))</f>
        <v/>
      </c>
    </row>
    <row r="1409" spans="1:13" ht="23" customHeight="1">
      <c r="A1409" s="12"/>
      <c r="B1409" s="13"/>
      <c r="C1409" s="12"/>
      <c r="D1409" s="12"/>
      <c r="E1409" s="12"/>
      <c r="F1409" s="12"/>
      <c r="G1409" s="14"/>
      <c r="H1409" s="14"/>
      <c r="I1409" s="14"/>
      <c r="J1409" s="15">
        <f>IF(M1409="OK",G1409*H1409/100,"")</f>
        <v/>
      </c>
      <c r="K1409" s="15">
        <f>IF(M1409="OK",G1409*I1409/100,"")</f>
        <v/>
      </c>
      <c r="L1409" s="15">
        <f>IF(M1409="OK",J1409-K1409,"")</f>
        <v/>
      </c>
      <c r="M1409" s="16">
        <f>IF(A1409="","",IF(IFERROR(AND(COUNTIF($A$6:$A$2005,A1409)=1,ISNUMBER(B1409),B1409&gt;=DATE(2020,1,1),B1409&lt;=DATE(2100,12,31),OR(C1409="Online",C1409="Retail",C1409="Wholesale"),D1409&lt;&gt;"",E1409&lt;&gt;"",F1409&lt;&gt;"",ISNUMBER(G1409),G1409&gt;0,G1409=INT(G1409),ISNUMBER(H1409),H1409&gt;=0,H1409=INT(H1409),ISNUMBER(I1409),I1409&gt;=0,I1409=INT(I1409)),FALSE),"OK","Check input"))</f>
        <v/>
      </c>
    </row>
    <row r="1410" spans="1:13" ht="23" customHeight="1">
      <c r="A1410" s="12"/>
      <c r="B1410" s="13"/>
      <c r="C1410" s="12"/>
      <c r="D1410" s="12"/>
      <c r="E1410" s="12"/>
      <c r="F1410" s="12"/>
      <c r="G1410" s="14"/>
      <c r="H1410" s="14"/>
      <c r="I1410" s="14"/>
      <c r="J1410" s="15">
        <f>IF(M1410="OK",G1410*H1410/100,"")</f>
        <v/>
      </c>
      <c r="K1410" s="15">
        <f>IF(M1410="OK",G1410*I1410/100,"")</f>
        <v/>
      </c>
      <c r="L1410" s="15">
        <f>IF(M1410="OK",J1410-K1410,"")</f>
        <v/>
      </c>
      <c r="M1410" s="16">
        <f>IF(A1410="","",IF(IFERROR(AND(COUNTIF($A$6:$A$2005,A1410)=1,ISNUMBER(B1410),B1410&gt;=DATE(2020,1,1),B1410&lt;=DATE(2100,12,31),OR(C1410="Online",C1410="Retail",C1410="Wholesale"),D1410&lt;&gt;"",E1410&lt;&gt;"",F1410&lt;&gt;"",ISNUMBER(G1410),G1410&gt;0,G1410=INT(G1410),ISNUMBER(H1410),H1410&gt;=0,H1410=INT(H1410),ISNUMBER(I1410),I1410&gt;=0,I1410=INT(I1410)),FALSE),"OK","Check input"))</f>
        <v/>
      </c>
    </row>
    <row r="1411" spans="1:13" ht="23" customHeight="1">
      <c r="A1411" s="12"/>
      <c r="B1411" s="13"/>
      <c r="C1411" s="12"/>
      <c r="D1411" s="12"/>
      <c r="E1411" s="12"/>
      <c r="F1411" s="12"/>
      <c r="G1411" s="14"/>
      <c r="H1411" s="14"/>
      <c r="I1411" s="14"/>
      <c r="J1411" s="15">
        <f>IF(M1411="OK",G1411*H1411/100,"")</f>
        <v/>
      </c>
      <c r="K1411" s="15">
        <f>IF(M1411="OK",G1411*I1411/100,"")</f>
        <v/>
      </c>
      <c r="L1411" s="15">
        <f>IF(M1411="OK",J1411-K1411,"")</f>
        <v/>
      </c>
      <c r="M1411" s="16">
        <f>IF(A1411="","",IF(IFERROR(AND(COUNTIF($A$6:$A$2005,A1411)=1,ISNUMBER(B1411),B1411&gt;=DATE(2020,1,1),B1411&lt;=DATE(2100,12,31),OR(C1411="Online",C1411="Retail",C1411="Wholesale"),D1411&lt;&gt;"",E1411&lt;&gt;"",F1411&lt;&gt;"",ISNUMBER(G1411),G1411&gt;0,G1411=INT(G1411),ISNUMBER(H1411),H1411&gt;=0,H1411=INT(H1411),ISNUMBER(I1411),I1411&gt;=0,I1411=INT(I1411)),FALSE),"OK","Check input"))</f>
        <v/>
      </c>
    </row>
    <row r="1412" spans="1:13" ht="23" customHeight="1">
      <c r="A1412" s="12"/>
      <c r="B1412" s="13"/>
      <c r="C1412" s="12"/>
      <c r="D1412" s="12"/>
      <c r="E1412" s="12"/>
      <c r="F1412" s="12"/>
      <c r="G1412" s="14"/>
      <c r="H1412" s="14"/>
      <c r="I1412" s="14"/>
      <c r="J1412" s="15">
        <f>IF(M1412="OK",G1412*H1412/100,"")</f>
        <v/>
      </c>
      <c r="K1412" s="15">
        <f>IF(M1412="OK",G1412*I1412/100,"")</f>
        <v/>
      </c>
      <c r="L1412" s="15">
        <f>IF(M1412="OK",J1412-K1412,"")</f>
        <v/>
      </c>
      <c r="M1412" s="16">
        <f>IF(A1412="","",IF(IFERROR(AND(COUNTIF($A$6:$A$2005,A1412)=1,ISNUMBER(B1412),B1412&gt;=DATE(2020,1,1),B1412&lt;=DATE(2100,12,31),OR(C1412="Online",C1412="Retail",C1412="Wholesale"),D1412&lt;&gt;"",E1412&lt;&gt;"",F1412&lt;&gt;"",ISNUMBER(G1412),G1412&gt;0,G1412=INT(G1412),ISNUMBER(H1412),H1412&gt;=0,H1412=INT(H1412),ISNUMBER(I1412),I1412&gt;=0,I1412=INT(I1412)),FALSE),"OK","Check input"))</f>
        <v/>
      </c>
    </row>
    <row r="1413" spans="1:13" ht="23" customHeight="1">
      <c r="A1413" s="12"/>
      <c r="B1413" s="13"/>
      <c r="C1413" s="12"/>
      <c r="D1413" s="12"/>
      <c r="E1413" s="12"/>
      <c r="F1413" s="12"/>
      <c r="G1413" s="14"/>
      <c r="H1413" s="14"/>
      <c r="I1413" s="14"/>
      <c r="J1413" s="15">
        <f>IF(M1413="OK",G1413*H1413/100,"")</f>
        <v/>
      </c>
      <c r="K1413" s="15">
        <f>IF(M1413="OK",G1413*I1413/100,"")</f>
        <v/>
      </c>
      <c r="L1413" s="15">
        <f>IF(M1413="OK",J1413-K1413,"")</f>
        <v/>
      </c>
      <c r="M1413" s="16">
        <f>IF(A1413="","",IF(IFERROR(AND(COUNTIF($A$6:$A$2005,A1413)=1,ISNUMBER(B1413),B1413&gt;=DATE(2020,1,1),B1413&lt;=DATE(2100,12,31),OR(C1413="Online",C1413="Retail",C1413="Wholesale"),D1413&lt;&gt;"",E1413&lt;&gt;"",F1413&lt;&gt;"",ISNUMBER(G1413),G1413&gt;0,G1413=INT(G1413),ISNUMBER(H1413),H1413&gt;=0,H1413=INT(H1413),ISNUMBER(I1413),I1413&gt;=0,I1413=INT(I1413)),FALSE),"OK","Check input"))</f>
        <v/>
      </c>
    </row>
    <row r="1414" spans="1:13" ht="23" customHeight="1">
      <c r="A1414" s="12"/>
      <c r="B1414" s="13"/>
      <c r="C1414" s="12"/>
      <c r="D1414" s="12"/>
      <c r="E1414" s="12"/>
      <c r="F1414" s="12"/>
      <c r="G1414" s="14"/>
      <c r="H1414" s="14"/>
      <c r="I1414" s="14"/>
      <c r="J1414" s="15">
        <f>IF(M1414="OK",G1414*H1414/100,"")</f>
        <v/>
      </c>
      <c r="K1414" s="15">
        <f>IF(M1414="OK",G1414*I1414/100,"")</f>
        <v/>
      </c>
      <c r="L1414" s="15">
        <f>IF(M1414="OK",J1414-K1414,"")</f>
        <v/>
      </c>
      <c r="M1414" s="16">
        <f>IF(A1414="","",IF(IFERROR(AND(COUNTIF($A$6:$A$2005,A1414)=1,ISNUMBER(B1414),B1414&gt;=DATE(2020,1,1),B1414&lt;=DATE(2100,12,31),OR(C1414="Online",C1414="Retail",C1414="Wholesale"),D1414&lt;&gt;"",E1414&lt;&gt;"",F1414&lt;&gt;"",ISNUMBER(G1414),G1414&gt;0,G1414=INT(G1414),ISNUMBER(H1414),H1414&gt;=0,H1414=INT(H1414),ISNUMBER(I1414),I1414&gt;=0,I1414=INT(I1414)),FALSE),"OK","Check input"))</f>
        <v/>
      </c>
    </row>
    <row r="1415" spans="1:13" ht="23" customHeight="1">
      <c r="A1415" s="12"/>
      <c r="B1415" s="13"/>
      <c r="C1415" s="12"/>
      <c r="D1415" s="12"/>
      <c r="E1415" s="12"/>
      <c r="F1415" s="12"/>
      <c r="G1415" s="14"/>
      <c r="H1415" s="14"/>
      <c r="I1415" s="14"/>
      <c r="J1415" s="15">
        <f>IF(M1415="OK",G1415*H1415/100,"")</f>
        <v/>
      </c>
      <c r="K1415" s="15">
        <f>IF(M1415="OK",G1415*I1415/100,"")</f>
        <v/>
      </c>
      <c r="L1415" s="15">
        <f>IF(M1415="OK",J1415-K1415,"")</f>
        <v/>
      </c>
      <c r="M1415" s="16">
        <f>IF(A1415="","",IF(IFERROR(AND(COUNTIF($A$6:$A$2005,A1415)=1,ISNUMBER(B1415),B1415&gt;=DATE(2020,1,1),B1415&lt;=DATE(2100,12,31),OR(C1415="Online",C1415="Retail",C1415="Wholesale"),D1415&lt;&gt;"",E1415&lt;&gt;"",F1415&lt;&gt;"",ISNUMBER(G1415),G1415&gt;0,G1415=INT(G1415),ISNUMBER(H1415),H1415&gt;=0,H1415=INT(H1415),ISNUMBER(I1415),I1415&gt;=0,I1415=INT(I1415)),FALSE),"OK","Check input"))</f>
        <v/>
      </c>
    </row>
    <row r="1416" spans="1:13" ht="23" customHeight="1">
      <c r="A1416" s="12"/>
      <c r="B1416" s="13"/>
      <c r="C1416" s="12"/>
      <c r="D1416" s="12"/>
      <c r="E1416" s="12"/>
      <c r="F1416" s="12"/>
      <c r="G1416" s="14"/>
      <c r="H1416" s="14"/>
      <c r="I1416" s="14"/>
      <c r="J1416" s="15">
        <f>IF(M1416="OK",G1416*H1416/100,"")</f>
        <v/>
      </c>
      <c r="K1416" s="15">
        <f>IF(M1416="OK",G1416*I1416/100,"")</f>
        <v/>
      </c>
      <c r="L1416" s="15">
        <f>IF(M1416="OK",J1416-K1416,"")</f>
        <v/>
      </c>
      <c r="M1416" s="16">
        <f>IF(A1416="","",IF(IFERROR(AND(COUNTIF($A$6:$A$2005,A1416)=1,ISNUMBER(B1416),B1416&gt;=DATE(2020,1,1),B1416&lt;=DATE(2100,12,31),OR(C1416="Online",C1416="Retail",C1416="Wholesale"),D1416&lt;&gt;"",E1416&lt;&gt;"",F1416&lt;&gt;"",ISNUMBER(G1416),G1416&gt;0,G1416=INT(G1416),ISNUMBER(H1416),H1416&gt;=0,H1416=INT(H1416),ISNUMBER(I1416),I1416&gt;=0,I1416=INT(I1416)),FALSE),"OK","Check input"))</f>
        <v/>
      </c>
    </row>
    <row r="1417" spans="1:13" ht="23" customHeight="1">
      <c r="A1417" s="12"/>
      <c r="B1417" s="13"/>
      <c r="C1417" s="12"/>
      <c r="D1417" s="12"/>
      <c r="E1417" s="12"/>
      <c r="F1417" s="12"/>
      <c r="G1417" s="14"/>
      <c r="H1417" s="14"/>
      <c r="I1417" s="14"/>
      <c r="J1417" s="15">
        <f>IF(M1417="OK",G1417*H1417/100,"")</f>
        <v/>
      </c>
      <c r="K1417" s="15">
        <f>IF(M1417="OK",G1417*I1417/100,"")</f>
        <v/>
      </c>
      <c r="L1417" s="15">
        <f>IF(M1417="OK",J1417-K1417,"")</f>
        <v/>
      </c>
      <c r="M1417" s="16">
        <f>IF(A1417="","",IF(IFERROR(AND(COUNTIF($A$6:$A$2005,A1417)=1,ISNUMBER(B1417),B1417&gt;=DATE(2020,1,1),B1417&lt;=DATE(2100,12,31),OR(C1417="Online",C1417="Retail",C1417="Wholesale"),D1417&lt;&gt;"",E1417&lt;&gt;"",F1417&lt;&gt;"",ISNUMBER(G1417),G1417&gt;0,G1417=INT(G1417),ISNUMBER(H1417),H1417&gt;=0,H1417=INT(H1417),ISNUMBER(I1417),I1417&gt;=0,I1417=INT(I1417)),FALSE),"OK","Check input"))</f>
        <v/>
      </c>
    </row>
    <row r="1418" spans="1:13" ht="23" customHeight="1">
      <c r="A1418" s="12"/>
      <c r="B1418" s="13"/>
      <c r="C1418" s="12"/>
      <c r="D1418" s="12"/>
      <c r="E1418" s="12"/>
      <c r="F1418" s="12"/>
      <c r="G1418" s="14"/>
      <c r="H1418" s="14"/>
      <c r="I1418" s="14"/>
      <c r="J1418" s="15">
        <f>IF(M1418="OK",G1418*H1418/100,"")</f>
        <v/>
      </c>
      <c r="K1418" s="15">
        <f>IF(M1418="OK",G1418*I1418/100,"")</f>
        <v/>
      </c>
      <c r="L1418" s="15">
        <f>IF(M1418="OK",J1418-K1418,"")</f>
        <v/>
      </c>
      <c r="M1418" s="16">
        <f>IF(A1418="","",IF(IFERROR(AND(COUNTIF($A$6:$A$2005,A1418)=1,ISNUMBER(B1418),B1418&gt;=DATE(2020,1,1),B1418&lt;=DATE(2100,12,31),OR(C1418="Online",C1418="Retail",C1418="Wholesale"),D1418&lt;&gt;"",E1418&lt;&gt;"",F1418&lt;&gt;"",ISNUMBER(G1418),G1418&gt;0,G1418=INT(G1418),ISNUMBER(H1418),H1418&gt;=0,H1418=INT(H1418),ISNUMBER(I1418),I1418&gt;=0,I1418=INT(I1418)),FALSE),"OK","Check input"))</f>
        <v/>
      </c>
    </row>
    <row r="1419" spans="1:13" ht="23" customHeight="1">
      <c r="A1419" s="12"/>
      <c r="B1419" s="13"/>
      <c r="C1419" s="12"/>
      <c r="D1419" s="12"/>
      <c r="E1419" s="12"/>
      <c r="F1419" s="12"/>
      <c r="G1419" s="14"/>
      <c r="H1419" s="14"/>
      <c r="I1419" s="14"/>
      <c r="J1419" s="15">
        <f>IF(M1419="OK",G1419*H1419/100,"")</f>
        <v/>
      </c>
      <c r="K1419" s="15">
        <f>IF(M1419="OK",G1419*I1419/100,"")</f>
        <v/>
      </c>
      <c r="L1419" s="15">
        <f>IF(M1419="OK",J1419-K1419,"")</f>
        <v/>
      </c>
      <c r="M1419" s="16">
        <f>IF(A1419="","",IF(IFERROR(AND(COUNTIF($A$6:$A$2005,A1419)=1,ISNUMBER(B1419),B1419&gt;=DATE(2020,1,1),B1419&lt;=DATE(2100,12,31),OR(C1419="Online",C1419="Retail",C1419="Wholesale"),D1419&lt;&gt;"",E1419&lt;&gt;"",F1419&lt;&gt;"",ISNUMBER(G1419),G1419&gt;0,G1419=INT(G1419),ISNUMBER(H1419),H1419&gt;=0,H1419=INT(H1419),ISNUMBER(I1419),I1419&gt;=0,I1419=INT(I1419)),FALSE),"OK","Check input"))</f>
        <v/>
      </c>
    </row>
    <row r="1420" spans="1:13" ht="23" customHeight="1">
      <c r="A1420" s="12"/>
      <c r="B1420" s="13"/>
      <c r="C1420" s="12"/>
      <c r="D1420" s="12"/>
      <c r="E1420" s="12"/>
      <c r="F1420" s="12"/>
      <c r="G1420" s="14"/>
      <c r="H1420" s="14"/>
      <c r="I1420" s="14"/>
      <c r="J1420" s="15">
        <f>IF(M1420="OK",G1420*H1420/100,"")</f>
        <v/>
      </c>
      <c r="K1420" s="15">
        <f>IF(M1420="OK",G1420*I1420/100,"")</f>
        <v/>
      </c>
      <c r="L1420" s="15">
        <f>IF(M1420="OK",J1420-K1420,"")</f>
        <v/>
      </c>
      <c r="M1420" s="16">
        <f>IF(A1420="","",IF(IFERROR(AND(COUNTIF($A$6:$A$2005,A1420)=1,ISNUMBER(B1420),B1420&gt;=DATE(2020,1,1),B1420&lt;=DATE(2100,12,31),OR(C1420="Online",C1420="Retail",C1420="Wholesale"),D1420&lt;&gt;"",E1420&lt;&gt;"",F1420&lt;&gt;"",ISNUMBER(G1420),G1420&gt;0,G1420=INT(G1420),ISNUMBER(H1420),H1420&gt;=0,H1420=INT(H1420),ISNUMBER(I1420),I1420&gt;=0,I1420=INT(I1420)),FALSE),"OK","Check input"))</f>
        <v/>
      </c>
    </row>
    <row r="1421" spans="1:13" ht="23" customHeight="1">
      <c r="A1421" s="12"/>
      <c r="B1421" s="13"/>
      <c r="C1421" s="12"/>
      <c r="D1421" s="12"/>
      <c r="E1421" s="12"/>
      <c r="F1421" s="12"/>
      <c r="G1421" s="14"/>
      <c r="H1421" s="14"/>
      <c r="I1421" s="14"/>
      <c r="J1421" s="15">
        <f>IF(M1421="OK",G1421*H1421/100,"")</f>
        <v/>
      </c>
      <c r="K1421" s="15">
        <f>IF(M1421="OK",G1421*I1421/100,"")</f>
        <v/>
      </c>
      <c r="L1421" s="15">
        <f>IF(M1421="OK",J1421-K1421,"")</f>
        <v/>
      </c>
      <c r="M1421" s="16">
        <f>IF(A1421="","",IF(IFERROR(AND(COUNTIF($A$6:$A$2005,A1421)=1,ISNUMBER(B1421),B1421&gt;=DATE(2020,1,1),B1421&lt;=DATE(2100,12,31),OR(C1421="Online",C1421="Retail",C1421="Wholesale"),D1421&lt;&gt;"",E1421&lt;&gt;"",F1421&lt;&gt;"",ISNUMBER(G1421),G1421&gt;0,G1421=INT(G1421),ISNUMBER(H1421),H1421&gt;=0,H1421=INT(H1421),ISNUMBER(I1421),I1421&gt;=0,I1421=INT(I1421)),FALSE),"OK","Check input"))</f>
        <v/>
      </c>
    </row>
    <row r="1422" spans="1:13" ht="23" customHeight="1">
      <c r="A1422" s="12"/>
      <c r="B1422" s="13"/>
      <c r="C1422" s="12"/>
      <c r="D1422" s="12"/>
      <c r="E1422" s="12"/>
      <c r="F1422" s="12"/>
      <c r="G1422" s="14"/>
      <c r="H1422" s="14"/>
      <c r="I1422" s="14"/>
      <c r="J1422" s="15">
        <f>IF(M1422="OK",G1422*H1422/100,"")</f>
        <v/>
      </c>
      <c r="K1422" s="15">
        <f>IF(M1422="OK",G1422*I1422/100,"")</f>
        <v/>
      </c>
      <c r="L1422" s="15">
        <f>IF(M1422="OK",J1422-K1422,"")</f>
        <v/>
      </c>
      <c r="M1422" s="16">
        <f>IF(A1422="","",IF(IFERROR(AND(COUNTIF($A$6:$A$2005,A1422)=1,ISNUMBER(B1422),B1422&gt;=DATE(2020,1,1),B1422&lt;=DATE(2100,12,31),OR(C1422="Online",C1422="Retail",C1422="Wholesale"),D1422&lt;&gt;"",E1422&lt;&gt;"",F1422&lt;&gt;"",ISNUMBER(G1422),G1422&gt;0,G1422=INT(G1422),ISNUMBER(H1422),H1422&gt;=0,H1422=INT(H1422),ISNUMBER(I1422),I1422&gt;=0,I1422=INT(I1422)),FALSE),"OK","Check input"))</f>
        <v/>
      </c>
    </row>
    <row r="1423" spans="1:13" ht="23" customHeight="1">
      <c r="A1423" s="12"/>
      <c r="B1423" s="13"/>
      <c r="C1423" s="12"/>
      <c r="D1423" s="12"/>
      <c r="E1423" s="12"/>
      <c r="F1423" s="12"/>
      <c r="G1423" s="14"/>
      <c r="H1423" s="14"/>
      <c r="I1423" s="14"/>
      <c r="J1423" s="15">
        <f>IF(M1423="OK",G1423*H1423/100,"")</f>
        <v/>
      </c>
      <c r="K1423" s="15">
        <f>IF(M1423="OK",G1423*I1423/100,"")</f>
        <v/>
      </c>
      <c r="L1423" s="15">
        <f>IF(M1423="OK",J1423-K1423,"")</f>
        <v/>
      </c>
      <c r="M1423" s="16">
        <f>IF(A1423="","",IF(IFERROR(AND(COUNTIF($A$6:$A$2005,A1423)=1,ISNUMBER(B1423),B1423&gt;=DATE(2020,1,1),B1423&lt;=DATE(2100,12,31),OR(C1423="Online",C1423="Retail",C1423="Wholesale"),D1423&lt;&gt;"",E1423&lt;&gt;"",F1423&lt;&gt;"",ISNUMBER(G1423),G1423&gt;0,G1423=INT(G1423),ISNUMBER(H1423),H1423&gt;=0,H1423=INT(H1423),ISNUMBER(I1423),I1423&gt;=0,I1423=INT(I1423)),FALSE),"OK","Check input"))</f>
        <v/>
      </c>
    </row>
    <row r="1424" spans="1:13" ht="23" customHeight="1">
      <c r="A1424" s="12"/>
      <c r="B1424" s="13"/>
      <c r="C1424" s="12"/>
      <c r="D1424" s="12"/>
      <c r="E1424" s="12"/>
      <c r="F1424" s="12"/>
      <c r="G1424" s="14"/>
      <c r="H1424" s="14"/>
      <c r="I1424" s="14"/>
      <c r="J1424" s="15">
        <f>IF(M1424="OK",G1424*H1424/100,"")</f>
        <v/>
      </c>
      <c r="K1424" s="15">
        <f>IF(M1424="OK",G1424*I1424/100,"")</f>
        <v/>
      </c>
      <c r="L1424" s="15">
        <f>IF(M1424="OK",J1424-K1424,"")</f>
        <v/>
      </c>
      <c r="M1424" s="16">
        <f>IF(A1424="","",IF(IFERROR(AND(COUNTIF($A$6:$A$2005,A1424)=1,ISNUMBER(B1424),B1424&gt;=DATE(2020,1,1),B1424&lt;=DATE(2100,12,31),OR(C1424="Online",C1424="Retail",C1424="Wholesale"),D1424&lt;&gt;"",E1424&lt;&gt;"",F1424&lt;&gt;"",ISNUMBER(G1424),G1424&gt;0,G1424=INT(G1424),ISNUMBER(H1424),H1424&gt;=0,H1424=INT(H1424),ISNUMBER(I1424),I1424&gt;=0,I1424=INT(I1424)),FALSE),"OK","Check input"))</f>
        <v/>
      </c>
    </row>
    <row r="1425" spans="1:13" ht="23" customHeight="1">
      <c r="A1425" s="12"/>
      <c r="B1425" s="13"/>
      <c r="C1425" s="12"/>
      <c r="D1425" s="12"/>
      <c r="E1425" s="12"/>
      <c r="F1425" s="12"/>
      <c r="G1425" s="14"/>
      <c r="H1425" s="14"/>
      <c r="I1425" s="14"/>
      <c r="J1425" s="15">
        <f>IF(M1425="OK",G1425*H1425/100,"")</f>
        <v/>
      </c>
      <c r="K1425" s="15">
        <f>IF(M1425="OK",G1425*I1425/100,"")</f>
        <v/>
      </c>
      <c r="L1425" s="15">
        <f>IF(M1425="OK",J1425-K1425,"")</f>
        <v/>
      </c>
      <c r="M1425" s="16">
        <f>IF(A1425="","",IF(IFERROR(AND(COUNTIF($A$6:$A$2005,A1425)=1,ISNUMBER(B1425),B1425&gt;=DATE(2020,1,1),B1425&lt;=DATE(2100,12,31),OR(C1425="Online",C1425="Retail",C1425="Wholesale"),D1425&lt;&gt;"",E1425&lt;&gt;"",F1425&lt;&gt;"",ISNUMBER(G1425),G1425&gt;0,G1425=INT(G1425),ISNUMBER(H1425),H1425&gt;=0,H1425=INT(H1425),ISNUMBER(I1425),I1425&gt;=0,I1425=INT(I1425)),FALSE),"OK","Check input"))</f>
        <v/>
      </c>
    </row>
    <row r="1426" spans="1:13" ht="23" customHeight="1">
      <c r="A1426" s="12"/>
      <c r="B1426" s="13"/>
      <c r="C1426" s="12"/>
      <c r="D1426" s="12"/>
      <c r="E1426" s="12"/>
      <c r="F1426" s="12"/>
      <c r="G1426" s="14"/>
      <c r="H1426" s="14"/>
      <c r="I1426" s="14"/>
      <c r="J1426" s="15">
        <f>IF(M1426="OK",G1426*H1426/100,"")</f>
        <v/>
      </c>
      <c r="K1426" s="15">
        <f>IF(M1426="OK",G1426*I1426/100,"")</f>
        <v/>
      </c>
      <c r="L1426" s="15">
        <f>IF(M1426="OK",J1426-K1426,"")</f>
        <v/>
      </c>
      <c r="M1426" s="16">
        <f>IF(A1426="","",IF(IFERROR(AND(COUNTIF($A$6:$A$2005,A1426)=1,ISNUMBER(B1426),B1426&gt;=DATE(2020,1,1),B1426&lt;=DATE(2100,12,31),OR(C1426="Online",C1426="Retail",C1426="Wholesale"),D1426&lt;&gt;"",E1426&lt;&gt;"",F1426&lt;&gt;"",ISNUMBER(G1426),G1426&gt;0,G1426=INT(G1426),ISNUMBER(H1426),H1426&gt;=0,H1426=INT(H1426),ISNUMBER(I1426),I1426&gt;=0,I1426=INT(I1426)),FALSE),"OK","Check input"))</f>
        <v/>
      </c>
    </row>
    <row r="1427" spans="1:13" ht="23" customHeight="1">
      <c r="A1427" s="12"/>
      <c r="B1427" s="13"/>
      <c r="C1427" s="12"/>
      <c r="D1427" s="12"/>
      <c r="E1427" s="12"/>
      <c r="F1427" s="12"/>
      <c r="G1427" s="14"/>
      <c r="H1427" s="14"/>
      <c r="I1427" s="14"/>
      <c r="J1427" s="15">
        <f>IF(M1427="OK",G1427*H1427/100,"")</f>
        <v/>
      </c>
      <c r="K1427" s="15">
        <f>IF(M1427="OK",G1427*I1427/100,"")</f>
        <v/>
      </c>
      <c r="L1427" s="15">
        <f>IF(M1427="OK",J1427-K1427,"")</f>
        <v/>
      </c>
      <c r="M1427" s="16">
        <f>IF(A1427="","",IF(IFERROR(AND(COUNTIF($A$6:$A$2005,A1427)=1,ISNUMBER(B1427),B1427&gt;=DATE(2020,1,1),B1427&lt;=DATE(2100,12,31),OR(C1427="Online",C1427="Retail",C1427="Wholesale"),D1427&lt;&gt;"",E1427&lt;&gt;"",F1427&lt;&gt;"",ISNUMBER(G1427),G1427&gt;0,G1427=INT(G1427),ISNUMBER(H1427),H1427&gt;=0,H1427=INT(H1427),ISNUMBER(I1427),I1427&gt;=0,I1427=INT(I1427)),FALSE),"OK","Check input"))</f>
        <v/>
      </c>
    </row>
    <row r="1428" spans="1:13" ht="23" customHeight="1">
      <c r="A1428" s="12"/>
      <c r="B1428" s="13"/>
      <c r="C1428" s="12"/>
      <c r="D1428" s="12"/>
      <c r="E1428" s="12"/>
      <c r="F1428" s="12"/>
      <c r="G1428" s="14"/>
      <c r="H1428" s="14"/>
      <c r="I1428" s="14"/>
      <c r="J1428" s="15">
        <f>IF(M1428="OK",G1428*H1428/100,"")</f>
        <v/>
      </c>
      <c r="K1428" s="15">
        <f>IF(M1428="OK",G1428*I1428/100,"")</f>
        <v/>
      </c>
      <c r="L1428" s="15">
        <f>IF(M1428="OK",J1428-K1428,"")</f>
        <v/>
      </c>
      <c r="M1428" s="16">
        <f>IF(A1428="","",IF(IFERROR(AND(COUNTIF($A$6:$A$2005,A1428)=1,ISNUMBER(B1428),B1428&gt;=DATE(2020,1,1),B1428&lt;=DATE(2100,12,31),OR(C1428="Online",C1428="Retail",C1428="Wholesale"),D1428&lt;&gt;"",E1428&lt;&gt;"",F1428&lt;&gt;"",ISNUMBER(G1428),G1428&gt;0,G1428=INT(G1428),ISNUMBER(H1428),H1428&gt;=0,H1428=INT(H1428),ISNUMBER(I1428),I1428&gt;=0,I1428=INT(I1428)),FALSE),"OK","Check input"))</f>
        <v/>
      </c>
    </row>
    <row r="1429" spans="1:13" ht="23" customHeight="1">
      <c r="A1429" s="12"/>
      <c r="B1429" s="13"/>
      <c r="C1429" s="12"/>
      <c r="D1429" s="12"/>
      <c r="E1429" s="12"/>
      <c r="F1429" s="12"/>
      <c r="G1429" s="14"/>
      <c r="H1429" s="14"/>
      <c r="I1429" s="14"/>
      <c r="J1429" s="15">
        <f>IF(M1429="OK",G1429*H1429/100,"")</f>
        <v/>
      </c>
      <c r="K1429" s="15">
        <f>IF(M1429="OK",G1429*I1429/100,"")</f>
        <v/>
      </c>
      <c r="L1429" s="15">
        <f>IF(M1429="OK",J1429-K1429,"")</f>
        <v/>
      </c>
      <c r="M1429" s="16">
        <f>IF(A1429="","",IF(IFERROR(AND(COUNTIF($A$6:$A$2005,A1429)=1,ISNUMBER(B1429),B1429&gt;=DATE(2020,1,1),B1429&lt;=DATE(2100,12,31),OR(C1429="Online",C1429="Retail",C1429="Wholesale"),D1429&lt;&gt;"",E1429&lt;&gt;"",F1429&lt;&gt;"",ISNUMBER(G1429),G1429&gt;0,G1429=INT(G1429),ISNUMBER(H1429),H1429&gt;=0,H1429=INT(H1429),ISNUMBER(I1429),I1429&gt;=0,I1429=INT(I1429)),FALSE),"OK","Check input"))</f>
        <v/>
      </c>
    </row>
    <row r="1430" spans="1:13" ht="23" customHeight="1">
      <c r="A1430" s="12"/>
      <c r="B1430" s="13"/>
      <c r="C1430" s="12"/>
      <c r="D1430" s="12"/>
      <c r="E1430" s="12"/>
      <c r="F1430" s="12"/>
      <c r="G1430" s="14"/>
      <c r="H1430" s="14"/>
      <c r="I1430" s="14"/>
      <c r="J1430" s="15">
        <f>IF(M1430="OK",G1430*H1430/100,"")</f>
        <v/>
      </c>
      <c r="K1430" s="15">
        <f>IF(M1430="OK",G1430*I1430/100,"")</f>
        <v/>
      </c>
      <c r="L1430" s="15">
        <f>IF(M1430="OK",J1430-K1430,"")</f>
        <v/>
      </c>
      <c r="M1430" s="16">
        <f>IF(A1430="","",IF(IFERROR(AND(COUNTIF($A$6:$A$2005,A1430)=1,ISNUMBER(B1430),B1430&gt;=DATE(2020,1,1),B1430&lt;=DATE(2100,12,31),OR(C1430="Online",C1430="Retail",C1430="Wholesale"),D1430&lt;&gt;"",E1430&lt;&gt;"",F1430&lt;&gt;"",ISNUMBER(G1430),G1430&gt;0,G1430=INT(G1430),ISNUMBER(H1430),H1430&gt;=0,H1430=INT(H1430),ISNUMBER(I1430),I1430&gt;=0,I1430=INT(I1430)),FALSE),"OK","Check input"))</f>
        <v/>
      </c>
    </row>
    <row r="1431" spans="1:13" ht="23" customHeight="1">
      <c r="A1431" s="12"/>
      <c r="B1431" s="13"/>
      <c r="C1431" s="12"/>
      <c r="D1431" s="12"/>
      <c r="E1431" s="12"/>
      <c r="F1431" s="12"/>
      <c r="G1431" s="14"/>
      <c r="H1431" s="14"/>
      <c r="I1431" s="14"/>
      <c r="J1431" s="15">
        <f>IF(M1431="OK",G1431*H1431/100,"")</f>
        <v/>
      </c>
      <c r="K1431" s="15">
        <f>IF(M1431="OK",G1431*I1431/100,"")</f>
        <v/>
      </c>
      <c r="L1431" s="15">
        <f>IF(M1431="OK",J1431-K1431,"")</f>
        <v/>
      </c>
      <c r="M1431" s="16">
        <f>IF(A1431="","",IF(IFERROR(AND(COUNTIF($A$6:$A$2005,A1431)=1,ISNUMBER(B1431),B1431&gt;=DATE(2020,1,1),B1431&lt;=DATE(2100,12,31),OR(C1431="Online",C1431="Retail",C1431="Wholesale"),D1431&lt;&gt;"",E1431&lt;&gt;"",F1431&lt;&gt;"",ISNUMBER(G1431),G1431&gt;0,G1431=INT(G1431),ISNUMBER(H1431),H1431&gt;=0,H1431=INT(H1431),ISNUMBER(I1431),I1431&gt;=0,I1431=INT(I1431)),FALSE),"OK","Check input"))</f>
        <v/>
      </c>
    </row>
    <row r="1432" spans="1:13" ht="23" customHeight="1">
      <c r="A1432" s="12"/>
      <c r="B1432" s="13"/>
      <c r="C1432" s="12"/>
      <c r="D1432" s="12"/>
      <c r="E1432" s="12"/>
      <c r="F1432" s="12"/>
      <c r="G1432" s="14"/>
      <c r="H1432" s="14"/>
      <c r="I1432" s="14"/>
      <c r="J1432" s="15">
        <f>IF(M1432="OK",G1432*H1432/100,"")</f>
        <v/>
      </c>
      <c r="K1432" s="15">
        <f>IF(M1432="OK",G1432*I1432/100,"")</f>
        <v/>
      </c>
      <c r="L1432" s="15">
        <f>IF(M1432="OK",J1432-K1432,"")</f>
        <v/>
      </c>
      <c r="M1432" s="16">
        <f>IF(A1432="","",IF(IFERROR(AND(COUNTIF($A$6:$A$2005,A1432)=1,ISNUMBER(B1432),B1432&gt;=DATE(2020,1,1),B1432&lt;=DATE(2100,12,31),OR(C1432="Online",C1432="Retail",C1432="Wholesale"),D1432&lt;&gt;"",E1432&lt;&gt;"",F1432&lt;&gt;"",ISNUMBER(G1432),G1432&gt;0,G1432=INT(G1432),ISNUMBER(H1432),H1432&gt;=0,H1432=INT(H1432),ISNUMBER(I1432),I1432&gt;=0,I1432=INT(I1432)),FALSE),"OK","Check input"))</f>
        <v/>
      </c>
    </row>
    <row r="1433" spans="1:13" ht="23" customHeight="1">
      <c r="A1433" s="12"/>
      <c r="B1433" s="13"/>
      <c r="C1433" s="12"/>
      <c r="D1433" s="12"/>
      <c r="E1433" s="12"/>
      <c r="F1433" s="12"/>
      <c r="G1433" s="14"/>
      <c r="H1433" s="14"/>
      <c r="I1433" s="14"/>
      <c r="J1433" s="15">
        <f>IF(M1433="OK",G1433*H1433/100,"")</f>
        <v/>
      </c>
      <c r="K1433" s="15">
        <f>IF(M1433="OK",G1433*I1433/100,"")</f>
        <v/>
      </c>
      <c r="L1433" s="15">
        <f>IF(M1433="OK",J1433-K1433,"")</f>
        <v/>
      </c>
      <c r="M1433" s="16">
        <f>IF(A1433="","",IF(IFERROR(AND(COUNTIF($A$6:$A$2005,A1433)=1,ISNUMBER(B1433),B1433&gt;=DATE(2020,1,1),B1433&lt;=DATE(2100,12,31),OR(C1433="Online",C1433="Retail",C1433="Wholesale"),D1433&lt;&gt;"",E1433&lt;&gt;"",F1433&lt;&gt;"",ISNUMBER(G1433),G1433&gt;0,G1433=INT(G1433),ISNUMBER(H1433),H1433&gt;=0,H1433=INT(H1433),ISNUMBER(I1433),I1433&gt;=0,I1433=INT(I1433)),FALSE),"OK","Check input"))</f>
        <v/>
      </c>
    </row>
    <row r="1434" spans="1:13" ht="23" customHeight="1">
      <c r="A1434" s="12"/>
      <c r="B1434" s="13"/>
      <c r="C1434" s="12"/>
      <c r="D1434" s="12"/>
      <c r="E1434" s="12"/>
      <c r="F1434" s="12"/>
      <c r="G1434" s="14"/>
      <c r="H1434" s="14"/>
      <c r="I1434" s="14"/>
      <c r="J1434" s="15">
        <f>IF(M1434="OK",G1434*H1434/100,"")</f>
        <v/>
      </c>
      <c r="K1434" s="15">
        <f>IF(M1434="OK",G1434*I1434/100,"")</f>
        <v/>
      </c>
      <c r="L1434" s="15">
        <f>IF(M1434="OK",J1434-K1434,"")</f>
        <v/>
      </c>
      <c r="M1434" s="16">
        <f>IF(A1434="","",IF(IFERROR(AND(COUNTIF($A$6:$A$2005,A1434)=1,ISNUMBER(B1434),B1434&gt;=DATE(2020,1,1),B1434&lt;=DATE(2100,12,31),OR(C1434="Online",C1434="Retail",C1434="Wholesale"),D1434&lt;&gt;"",E1434&lt;&gt;"",F1434&lt;&gt;"",ISNUMBER(G1434),G1434&gt;0,G1434=INT(G1434),ISNUMBER(H1434),H1434&gt;=0,H1434=INT(H1434),ISNUMBER(I1434),I1434&gt;=0,I1434=INT(I1434)),FALSE),"OK","Check input"))</f>
        <v/>
      </c>
    </row>
    <row r="1435" spans="1:13" ht="23" customHeight="1">
      <c r="A1435" s="12"/>
      <c r="B1435" s="13"/>
      <c r="C1435" s="12"/>
      <c r="D1435" s="12"/>
      <c r="E1435" s="12"/>
      <c r="F1435" s="12"/>
      <c r="G1435" s="14"/>
      <c r="H1435" s="14"/>
      <c r="I1435" s="14"/>
      <c r="J1435" s="15">
        <f>IF(M1435="OK",G1435*H1435/100,"")</f>
        <v/>
      </c>
      <c r="K1435" s="15">
        <f>IF(M1435="OK",G1435*I1435/100,"")</f>
        <v/>
      </c>
      <c r="L1435" s="15">
        <f>IF(M1435="OK",J1435-K1435,"")</f>
        <v/>
      </c>
      <c r="M1435" s="16">
        <f>IF(A1435="","",IF(IFERROR(AND(COUNTIF($A$6:$A$2005,A1435)=1,ISNUMBER(B1435),B1435&gt;=DATE(2020,1,1),B1435&lt;=DATE(2100,12,31),OR(C1435="Online",C1435="Retail",C1435="Wholesale"),D1435&lt;&gt;"",E1435&lt;&gt;"",F1435&lt;&gt;"",ISNUMBER(G1435),G1435&gt;0,G1435=INT(G1435),ISNUMBER(H1435),H1435&gt;=0,H1435=INT(H1435),ISNUMBER(I1435),I1435&gt;=0,I1435=INT(I1435)),FALSE),"OK","Check input"))</f>
        <v/>
      </c>
    </row>
    <row r="1436" spans="1:13" ht="23" customHeight="1">
      <c r="A1436" s="12"/>
      <c r="B1436" s="13"/>
      <c r="C1436" s="12"/>
      <c r="D1436" s="12"/>
      <c r="E1436" s="12"/>
      <c r="F1436" s="12"/>
      <c r="G1436" s="14"/>
      <c r="H1436" s="14"/>
      <c r="I1436" s="14"/>
      <c r="J1436" s="15">
        <f>IF(M1436="OK",G1436*H1436/100,"")</f>
        <v/>
      </c>
      <c r="K1436" s="15">
        <f>IF(M1436="OK",G1436*I1436/100,"")</f>
        <v/>
      </c>
      <c r="L1436" s="15">
        <f>IF(M1436="OK",J1436-K1436,"")</f>
        <v/>
      </c>
      <c r="M1436" s="16">
        <f>IF(A1436="","",IF(IFERROR(AND(COUNTIF($A$6:$A$2005,A1436)=1,ISNUMBER(B1436),B1436&gt;=DATE(2020,1,1),B1436&lt;=DATE(2100,12,31),OR(C1436="Online",C1436="Retail",C1436="Wholesale"),D1436&lt;&gt;"",E1436&lt;&gt;"",F1436&lt;&gt;"",ISNUMBER(G1436),G1436&gt;0,G1436=INT(G1436),ISNUMBER(H1436),H1436&gt;=0,H1436=INT(H1436),ISNUMBER(I1436),I1436&gt;=0,I1436=INT(I1436)),FALSE),"OK","Check input"))</f>
        <v/>
      </c>
    </row>
    <row r="1437" spans="1:13" ht="23" customHeight="1">
      <c r="A1437" s="12"/>
      <c r="B1437" s="13"/>
      <c r="C1437" s="12"/>
      <c r="D1437" s="12"/>
      <c r="E1437" s="12"/>
      <c r="F1437" s="12"/>
      <c r="G1437" s="14"/>
      <c r="H1437" s="14"/>
      <c r="I1437" s="14"/>
      <c r="J1437" s="15">
        <f>IF(M1437="OK",G1437*H1437/100,"")</f>
        <v/>
      </c>
      <c r="K1437" s="15">
        <f>IF(M1437="OK",G1437*I1437/100,"")</f>
        <v/>
      </c>
      <c r="L1437" s="15">
        <f>IF(M1437="OK",J1437-K1437,"")</f>
        <v/>
      </c>
      <c r="M1437" s="16">
        <f>IF(A1437="","",IF(IFERROR(AND(COUNTIF($A$6:$A$2005,A1437)=1,ISNUMBER(B1437),B1437&gt;=DATE(2020,1,1),B1437&lt;=DATE(2100,12,31),OR(C1437="Online",C1437="Retail",C1437="Wholesale"),D1437&lt;&gt;"",E1437&lt;&gt;"",F1437&lt;&gt;"",ISNUMBER(G1437),G1437&gt;0,G1437=INT(G1437),ISNUMBER(H1437),H1437&gt;=0,H1437=INT(H1437),ISNUMBER(I1437),I1437&gt;=0,I1437=INT(I1437)),FALSE),"OK","Check input"))</f>
        <v/>
      </c>
    </row>
    <row r="1438" spans="1:13" ht="23" customHeight="1">
      <c r="A1438" s="12"/>
      <c r="B1438" s="13"/>
      <c r="C1438" s="12"/>
      <c r="D1438" s="12"/>
      <c r="E1438" s="12"/>
      <c r="F1438" s="12"/>
      <c r="G1438" s="14"/>
      <c r="H1438" s="14"/>
      <c r="I1438" s="14"/>
      <c r="J1438" s="15">
        <f>IF(M1438="OK",G1438*H1438/100,"")</f>
        <v/>
      </c>
      <c r="K1438" s="15">
        <f>IF(M1438="OK",G1438*I1438/100,"")</f>
        <v/>
      </c>
      <c r="L1438" s="15">
        <f>IF(M1438="OK",J1438-K1438,"")</f>
        <v/>
      </c>
      <c r="M1438" s="16">
        <f>IF(A1438="","",IF(IFERROR(AND(COUNTIF($A$6:$A$2005,A1438)=1,ISNUMBER(B1438),B1438&gt;=DATE(2020,1,1),B1438&lt;=DATE(2100,12,31),OR(C1438="Online",C1438="Retail",C1438="Wholesale"),D1438&lt;&gt;"",E1438&lt;&gt;"",F1438&lt;&gt;"",ISNUMBER(G1438),G1438&gt;0,G1438=INT(G1438),ISNUMBER(H1438),H1438&gt;=0,H1438=INT(H1438),ISNUMBER(I1438),I1438&gt;=0,I1438=INT(I1438)),FALSE),"OK","Check input"))</f>
        <v/>
      </c>
    </row>
    <row r="1439" spans="1:13" ht="23" customHeight="1">
      <c r="A1439" s="12"/>
      <c r="B1439" s="13"/>
      <c r="C1439" s="12"/>
      <c r="D1439" s="12"/>
      <c r="E1439" s="12"/>
      <c r="F1439" s="12"/>
      <c r="G1439" s="14"/>
      <c r="H1439" s="14"/>
      <c r="I1439" s="14"/>
      <c r="J1439" s="15">
        <f>IF(M1439="OK",G1439*H1439/100,"")</f>
        <v/>
      </c>
      <c r="K1439" s="15">
        <f>IF(M1439="OK",G1439*I1439/100,"")</f>
        <v/>
      </c>
      <c r="L1439" s="15">
        <f>IF(M1439="OK",J1439-K1439,"")</f>
        <v/>
      </c>
      <c r="M1439" s="16">
        <f>IF(A1439="","",IF(IFERROR(AND(COUNTIF($A$6:$A$2005,A1439)=1,ISNUMBER(B1439),B1439&gt;=DATE(2020,1,1),B1439&lt;=DATE(2100,12,31),OR(C1439="Online",C1439="Retail",C1439="Wholesale"),D1439&lt;&gt;"",E1439&lt;&gt;"",F1439&lt;&gt;"",ISNUMBER(G1439),G1439&gt;0,G1439=INT(G1439),ISNUMBER(H1439),H1439&gt;=0,H1439=INT(H1439),ISNUMBER(I1439),I1439&gt;=0,I1439=INT(I1439)),FALSE),"OK","Check input"))</f>
        <v/>
      </c>
    </row>
    <row r="1440" spans="1:13" ht="23" customHeight="1">
      <c r="A1440" s="12"/>
      <c r="B1440" s="13"/>
      <c r="C1440" s="12"/>
      <c r="D1440" s="12"/>
      <c r="E1440" s="12"/>
      <c r="F1440" s="12"/>
      <c r="G1440" s="14"/>
      <c r="H1440" s="14"/>
      <c r="I1440" s="14"/>
      <c r="J1440" s="15">
        <f>IF(M1440="OK",G1440*H1440/100,"")</f>
        <v/>
      </c>
      <c r="K1440" s="15">
        <f>IF(M1440="OK",G1440*I1440/100,"")</f>
        <v/>
      </c>
      <c r="L1440" s="15">
        <f>IF(M1440="OK",J1440-K1440,"")</f>
        <v/>
      </c>
      <c r="M1440" s="16">
        <f>IF(A1440="","",IF(IFERROR(AND(COUNTIF($A$6:$A$2005,A1440)=1,ISNUMBER(B1440),B1440&gt;=DATE(2020,1,1),B1440&lt;=DATE(2100,12,31),OR(C1440="Online",C1440="Retail",C1440="Wholesale"),D1440&lt;&gt;"",E1440&lt;&gt;"",F1440&lt;&gt;"",ISNUMBER(G1440),G1440&gt;0,G1440=INT(G1440),ISNUMBER(H1440),H1440&gt;=0,H1440=INT(H1440),ISNUMBER(I1440),I1440&gt;=0,I1440=INT(I1440)),FALSE),"OK","Check input"))</f>
        <v/>
      </c>
    </row>
    <row r="1441" spans="1:13" ht="23" customHeight="1">
      <c r="A1441" s="12"/>
      <c r="B1441" s="13"/>
      <c r="C1441" s="12"/>
      <c r="D1441" s="12"/>
      <c r="E1441" s="12"/>
      <c r="F1441" s="12"/>
      <c r="G1441" s="14"/>
      <c r="H1441" s="14"/>
      <c r="I1441" s="14"/>
      <c r="J1441" s="15">
        <f>IF(M1441="OK",G1441*H1441/100,"")</f>
        <v/>
      </c>
      <c r="K1441" s="15">
        <f>IF(M1441="OK",G1441*I1441/100,"")</f>
        <v/>
      </c>
      <c r="L1441" s="15">
        <f>IF(M1441="OK",J1441-K1441,"")</f>
        <v/>
      </c>
      <c r="M1441" s="16">
        <f>IF(A1441="","",IF(IFERROR(AND(COUNTIF($A$6:$A$2005,A1441)=1,ISNUMBER(B1441),B1441&gt;=DATE(2020,1,1),B1441&lt;=DATE(2100,12,31),OR(C1441="Online",C1441="Retail",C1441="Wholesale"),D1441&lt;&gt;"",E1441&lt;&gt;"",F1441&lt;&gt;"",ISNUMBER(G1441),G1441&gt;0,G1441=INT(G1441),ISNUMBER(H1441),H1441&gt;=0,H1441=INT(H1441),ISNUMBER(I1441),I1441&gt;=0,I1441=INT(I1441)),FALSE),"OK","Check input"))</f>
        <v/>
      </c>
    </row>
    <row r="1442" spans="1:13" ht="23" customHeight="1">
      <c r="A1442" s="12"/>
      <c r="B1442" s="13"/>
      <c r="C1442" s="12"/>
      <c r="D1442" s="12"/>
      <c r="E1442" s="12"/>
      <c r="F1442" s="12"/>
      <c r="G1442" s="14"/>
      <c r="H1442" s="14"/>
      <c r="I1442" s="14"/>
      <c r="J1442" s="15">
        <f>IF(M1442="OK",G1442*H1442/100,"")</f>
        <v/>
      </c>
      <c r="K1442" s="15">
        <f>IF(M1442="OK",G1442*I1442/100,"")</f>
        <v/>
      </c>
      <c r="L1442" s="15">
        <f>IF(M1442="OK",J1442-K1442,"")</f>
        <v/>
      </c>
      <c r="M1442" s="16">
        <f>IF(A1442="","",IF(IFERROR(AND(COUNTIF($A$6:$A$2005,A1442)=1,ISNUMBER(B1442),B1442&gt;=DATE(2020,1,1),B1442&lt;=DATE(2100,12,31),OR(C1442="Online",C1442="Retail",C1442="Wholesale"),D1442&lt;&gt;"",E1442&lt;&gt;"",F1442&lt;&gt;"",ISNUMBER(G1442),G1442&gt;0,G1442=INT(G1442),ISNUMBER(H1442),H1442&gt;=0,H1442=INT(H1442),ISNUMBER(I1442),I1442&gt;=0,I1442=INT(I1442)),FALSE),"OK","Check input"))</f>
        <v/>
      </c>
    </row>
    <row r="1443" spans="1:13" ht="23" customHeight="1">
      <c r="A1443" s="12"/>
      <c r="B1443" s="13"/>
      <c r="C1443" s="12"/>
      <c r="D1443" s="12"/>
      <c r="E1443" s="12"/>
      <c r="F1443" s="12"/>
      <c r="G1443" s="14"/>
      <c r="H1443" s="14"/>
      <c r="I1443" s="14"/>
      <c r="J1443" s="15">
        <f>IF(M1443="OK",G1443*H1443/100,"")</f>
        <v/>
      </c>
      <c r="K1443" s="15">
        <f>IF(M1443="OK",G1443*I1443/100,"")</f>
        <v/>
      </c>
      <c r="L1443" s="15">
        <f>IF(M1443="OK",J1443-K1443,"")</f>
        <v/>
      </c>
      <c r="M1443" s="16">
        <f>IF(A1443="","",IF(IFERROR(AND(COUNTIF($A$6:$A$2005,A1443)=1,ISNUMBER(B1443),B1443&gt;=DATE(2020,1,1),B1443&lt;=DATE(2100,12,31),OR(C1443="Online",C1443="Retail",C1443="Wholesale"),D1443&lt;&gt;"",E1443&lt;&gt;"",F1443&lt;&gt;"",ISNUMBER(G1443),G1443&gt;0,G1443=INT(G1443),ISNUMBER(H1443),H1443&gt;=0,H1443=INT(H1443),ISNUMBER(I1443),I1443&gt;=0,I1443=INT(I1443)),FALSE),"OK","Check input"))</f>
        <v/>
      </c>
    </row>
    <row r="1444" spans="1:13" ht="23" customHeight="1">
      <c r="A1444" s="12"/>
      <c r="B1444" s="13"/>
      <c r="C1444" s="12"/>
      <c r="D1444" s="12"/>
      <c r="E1444" s="12"/>
      <c r="F1444" s="12"/>
      <c r="G1444" s="14"/>
      <c r="H1444" s="14"/>
      <c r="I1444" s="14"/>
      <c r="J1444" s="15">
        <f>IF(M1444="OK",G1444*H1444/100,"")</f>
        <v/>
      </c>
      <c r="K1444" s="15">
        <f>IF(M1444="OK",G1444*I1444/100,"")</f>
        <v/>
      </c>
      <c r="L1444" s="15">
        <f>IF(M1444="OK",J1444-K1444,"")</f>
        <v/>
      </c>
      <c r="M1444" s="16">
        <f>IF(A1444="","",IF(IFERROR(AND(COUNTIF($A$6:$A$2005,A1444)=1,ISNUMBER(B1444),B1444&gt;=DATE(2020,1,1),B1444&lt;=DATE(2100,12,31),OR(C1444="Online",C1444="Retail",C1444="Wholesale"),D1444&lt;&gt;"",E1444&lt;&gt;"",F1444&lt;&gt;"",ISNUMBER(G1444),G1444&gt;0,G1444=INT(G1444),ISNUMBER(H1444),H1444&gt;=0,H1444=INT(H1444),ISNUMBER(I1444),I1444&gt;=0,I1444=INT(I1444)),FALSE),"OK","Check input"))</f>
        <v/>
      </c>
    </row>
    <row r="1445" spans="1:13" ht="23" customHeight="1">
      <c r="A1445" s="12"/>
      <c r="B1445" s="13"/>
      <c r="C1445" s="12"/>
      <c r="D1445" s="12"/>
      <c r="E1445" s="12"/>
      <c r="F1445" s="12"/>
      <c r="G1445" s="14"/>
      <c r="H1445" s="14"/>
      <c r="I1445" s="14"/>
      <c r="J1445" s="15">
        <f>IF(M1445="OK",G1445*H1445/100,"")</f>
        <v/>
      </c>
      <c r="K1445" s="15">
        <f>IF(M1445="OK",G1445*I1445/100,"")</f>
        <v/>
      </c>
      <c r="L1445" s="15">
        <f>IF(M1445="OK",J1445-K1445,"")</f>
        <v/>
      </c>
      <c r="M1445" s="16">
        <f>IF(A1445="","",IF(IFERROR(AND(COUNTIF($A$6:$A$2005,A1445)=1,ISNUMBER(B1445),B1445&gt;=DATE(2020,1,1),B1445&lt;=DATE(2100,12,31),OR(C1445="Online",C1445="Retail",C1445="Wholesale"),D1445&lt;&gt;"",E1445&lt;&gt;"",F1445&lt;&gt;"",ISNUMBER(G1445),G1445&gt;0,G1445=INT(G1445),ISNUMBER(H1445),H1445&gt;=0,H1445=INT(H1445),ISNUMBER(I1445),I1445&gt;=0,I1445=INT(I1445)),FALSE),"OK","Check input"))</f>
        <v/>
      </c>
    </row>
    <row r="1446" spans="1:13" ht="23" customHeight="1">
      <c r="A1446" s="12"/>
      <c r="B1446" s="13"/>
      <c r="C1446" s="12"/>
      <c r="D1446" s="12"/>
      <c r="E1446" s="12"/>
      <c r="F1446" s="12"/>
      <c r="G1446" s="14"/>
      <c r="H1446" s="14"/>
      <c r="I1446" s="14"/>
      <c r="J1446" s="15">
        <f>IF(M1446="OK",G1446*H1446/100,"")</f>
        <v/>
      </c>
      <c r="K1446" s="15">
        <f>IF(M1446="OK",G1446*I1446/100,"")</f>
        <v/>
      </c>
      <c r="L1446" s="15">
        <f>IF(M1446="OK",J1446-K1446,"")</f>
        <v/>
      </c>
      <c r="M1446" s="16">
        <f>IF(A1446="","",IF(IFERROR(AND(COUNTIF($A$6:$A$2005,A1446)=1,ISNUMBER(B1446),B1446&gt;=DATE(2020,1,1),B1446&lt;=DATE(2100,12,31),OR(C1446="Online",C1446="Retail",C1446="Wholesale"),D1446&lt;&gt;"",E1446&lt;&gt;"",F1446&lt;&gt;"",ISNUMBER(G1446),G1446&gt;0,G1446=INT(G1446),ISNUMBER(H1446),H1446&gt;=0,H1446=INT(H1446),ISNUMBER(I1446),I1446&gt;=0,I1446=INT(I1446)),FALSE),"OK","Check input"))</f>
        <v/>
      </c>
    </row>
    <row r="1447" spans="1:13" ht="23" customHeight="1">
      <c r="A1447" s="12"/>
      <c r="B1447" s="13"/>
      <c r="C1447" s="12"/>
      <c r="D1447" s="12"/>
      <c r="E1447" s="12"/>
      <c r="F1447" s="12"/>
      <c r="G1447" s="14"/>
      <c r="H1447" s="14"/>
      <c r="I1447" s="14"/>
      <c r="J1447" s="15">
        <f>IF(M1447="OK",G1447*H1447/100,"")</f>
        <v/>
      </c>
      <c r="K1447" s="15">
        <f>IF(M1447="OK",G1447*I1447/100,"")</f>
        <v/>
      </c>
      <c r="L1447" s="15">
        <f>IF(M1447="OK",J1447-K1447,"")</f>
        <v/>
      </c>
      <c r="M1447" s="16">
        <f>IF(A1447="","",IF(IFERROR(AND(COUNTIF($A$6:$A$2005,A1447)=1,ISNUMBER(B1447),B1447&gt;=DATE(2020,1,1),B1447&lt;=DATE(2100,12,31),OR(C1447="Online",C1447="Retail",C1447="Wholesale"),D1447&lt;&gt;"",E1447&lt;&gt;"",F1447&lt;&gt;"",ISNUMBER(G1447),G1447&gt;0,G1447=INT(G1447),ISNUMBER(H1447),H1447&gt;=0,H1447=INT(H1447),ISNUMBER(I1447),I1447&gt;=0,I1447=INT(I1447)),FALSE),"OK","Check input"))</f>
        <v/>
      </c>
    </row>
    <row r="1448" spans="1:13" ht="23" customHeight="1">
      <c r="A1448" s="12"/>
      <c r="B1448" s="13"/>
      <c r="C1448" s="12"/>
      <c r="D1448" s="12"/>
      <c r="E1448" s="12"/>
      <c r="F1448" s="12"/>
      <c r="G1448" s="14"/>
      <c r="H1448" s="14"/>
      <c r="I1448" s="14"/>
      <c r="J1448" s="15">
        <f>IF(M1448="OK",G1448*H1448/100,"")</f>
        <v/>
      </c>
      <c r="K1448" s="15">
        <f>IF(M1448="OK",G1448*I1448/100,"")</f>
        <v/>
      </c>
      <c r="L1448" s="15">
        <f>IF(M1448="OK",J1448-K1448,"")</f>
        <v/>
      </c>
      <c r="M1448" s="16">
        <f>IF(A1448="","",IF(IFERROR(AND(COUNTIF($A$6:$A$2005,A1448)=1,ISNUMBER(B1448),B1448&gt;=DATE(2020,1,1),B1448&lt;=DATE(2100,12,31),OR(C1448="Online",C1448="Retail",C1448="Wholesale"),D1448&lt;&gt;"",E1448&lt;&gt;"",F1448&lt;&gt;"",ISNUMBER(G1448),G1448&gt;0,G1448=INT(G1448),ISNUMBER(H1448),H1448&gt;=0,H1448=INT(H1448),ISNUMBER(I1448),I1448&gt;=0,I1448=INT(I1448)),FALSE),"OK","Check input"))</f>
        <v/>
      </c>
    </row>
    <row r="1449" spans="1:13" ht="23" customHeight="1">
      <c r="A1449" s="12"/>
      <c r="B1449" s="13"/>
      <c r="C1449" s="12"/>
      <c r="D1449" s="12"/>
      <c r="E1449" s="12"/>
      <c r="F1449" s="12"/>
      <c r="G1449" s="14"/>
      <c r="H1449" s="14"/>
      <c r="I1449" s="14"/>
      <c r="J1449" s="15">
        <f>IF(M1449="OK",G1449*H1449/100,"")</f>
        <v/>
      </c>
      <c r="K1449" s="15">
        <f>IF(M1449="OK",G1449*I1449/100,"")</f>
        <v/>
      </c>
      <c r="L1449" s="15">
        <f>IF(M1449="OK",J1449-K1449,"")</f>
        <v/>
      </c>
      <c r="M1449" s="16">
        <f>IF(A1449="","",IF(IFERROR(AND(COUNTIF($A$6:$A$2005,A1449)=1,ISNUMBER(B1449),B1449&gt;=DATE(2020,1,1),B1449&lt;=DATE(2100,12,31),OR(C1449="Online",C1449="Retail",C1449="Wholesale"),D1449&lt;&gt;"",E1449&lt;&gt;"",F1449&lt;&gt;"",ISNUMBER(G1449),G1449&gt;0,G1449=INT(G1449),ISNUMBER(H1449),H1449&gt;=0,H1449=INT(H1449),ISNUMBER(I1449),I1449&gt;=0,I1449=INT(I1449)),FALSE),"OK","Check input"))</f>
        <v/>
      </c>
    </row>
    <row r="1450" spans="1:13" ht="23" customHeight="1">
      <c r="A1450" s="12"/>
      <c r="B1450" s="13"/>
      <c r="C1450" s="12"/>
      <c r="D1450" s="12"/>
      <c r="E1450" s="12"/>
      <c r="F1450" s="12"/>
      <c r="G1450" s="14"/>
      <c r="H1450" s="14"/>
      <c r="I1450" s="14"/>
      <c r="J1450" s="15">
        <f>IF(M1450="OK",G1450*H1450/100,"")</f>
        <v/>
      </c>
      <c r="K1450" s="15">
        <f>IF(M1450="OK",G1450*I1450/100,"")</f>
        <v/>
      </c>
      <c r="L1450" s="15">
        <f>IF(M1450="OK",J1450-K1450,"")</f>
        <v/>
      </c>
      <c r="M1450" s="16">
        <f>IF(A1450="","",IF(IFERROR(AND(COUNTIF($A$6:$A$2005,A1450)=1,ISNUMBER(B1450),B1450&gt;=DATE(2020,1,1),B1450&lt;=DATE(2100,12,31),OR(C1450="Online",C1450="Retail",C1450="Wholesale"),D1450&lt;&gt;"",E1450&lt;&gt;"",F1450&lt;&gt;"",ISNUMBER(G1450),G1450&gt;0,G1450=INT(G1450),ISNUMBER(H1450),H1450&gt;=0,H1450=INT(H1450),ISNUMBER(I1450),I1450&gt;=0,I1450=INT(I1450)),FALSE),"OK","Check input"))</f>
        <v/>
      </c>
    </row>
    <row r="1451" spans="1:13" ht="23" customHeight="1">
      <c r="A1451" s="12"/>
      <c r="B1451" s="13"/>
      <c r="C1451" s="12"/>
      <c r="D1451" s="12"/>
      <c r="E1451" s="12"/>
      <c r="F1451" s="12"/>
      <c r="G1451" s="14"/>
      <c r="H1451" s="14"/>
      <c r="I1451" s="14"/>
      <c r="J1451" s="15">
        <f>IF(M1451="OK",G1451*H1451/100,"")</f>
        <v/>
      </c>
      <c r="K1451" s="15">
        <f>IF(M1451="OK",G1451*I1451/100,"")</f>
        <v/>
      </c>
      <c r="L1451" s="15">
        <f>IF(M1451="OK",J1451-K1451,"")</f>
        <v/>
      </c>
      <c r="M1451" s="16">
        <f>IF(A1451="","",IF(IFERROR(AND(COUNTIF($A$6:$A$2005,A1451)=1,ISNUMBER(B1451),B1451&gt;=DATE(2020,1,1),B1451&lt;=DATE(2100,12,31),OR(C1451="Online",C1451="Retail",C1451="Wholesale"),D1451&lt;&gt;"",E1451&lt;&gt;"",F1451&lt;&gt;"",ISNUMBER(G1451),G1451&gt;0,G1451=INT(G1451),ISNUMBER(H1451),H1451&gt;=0,H1451=INT(H1451),ISNUMBER(I1451),I1451&gt;=0,I1451=INT(I1451)),FALSE),"OK","Check input"))</f>
        <v/>
      </c>
    </row>
    <row r="1452" spans="1:13" ht="23" customHeight="1">
      <c r="A1452" s="12"/>
      <c r="B1452" s="13"/>
      <c r="C1452" s="12"/>
      <c r="D1452" s="12"/>
      <c r="E1452" s="12"/>
      <c r="F1452" s="12"/>
      <c r="G1452" s="14"/>
      <c r="H1452" s="14"/>
      <c r="I1452" s="14"/>
      <c r="J1452" s="15">
        <f>IF(M1452="OK",G1452*H1452/100,"")</f>
        <v/>
      </c>
      <c r="K1452" s="15">
        <f>IF(M1452="OK",G1452*I1452/100,"")</f>
        <v/>
      </c>
      <c r="L1452" s="15">
        <f>IF(M1452="OK",J1452-K1452,"")</f>
        <v/>
      </c>
      <c r="M1452" s="16">
        <f>IF(A1452="","",IF(IFERROR(AND(COUNTIF($A$6:$A$2005,A1452)=1,ISNUMBER(B1452),B1452&gt;=DATE(2020,1,1),B1452&lt;=DATE(2100,12,31),OR(C1452="Online",C1452="Retail",C1452="Wholesale"),D1452&lt;&gt;"",E1452&lt;&gt;"",F1452&lt;&gt;"",ISNUMBER(G1452),G1452&gt;0,G1452=INT(G1452),ISNUMBER(H1452),H1452&gt;=0,H1452=INT(H1452),ISNUMBER(I1452),I1452&gt;=0,I1452=INT(I1452)),FALSE),"OK","Check input"))</f>
        <v/>
      </c>
    </row>
    <row r="1453" spans="1:13" ht="23" customHeight="1">
      <c r="A1453" s="12"/>
      <c r="B1453" s="13"/>
      <c r="C1453" s="12"/>
      <c r="D1453" s="12"/>
      <c r="E1453" s="12"/>
      <c r="F1453" s="12"/>
      <c r="G1453" s="14"/>
      <c r="H1453" s="14"/>
      <c r="I1453" s="14"/>
      <c r="J1453" s="15">
        <f>IF(M1453="OK",G1453*H1453/100,"")</f>
        <v/>
      </c>
      <c r="K1453" s="15">
        <f>IF(M1453="OK",G1453*I1453/100,"")</f>
        <v/>
      </c>
      <c r="L1453" s="15">
        <f>IF(M1453="OK",J1453-K1453,"")</f>
        <v/>
      </c>
      <c r="M1453" s="16">
        <f>IF(A1453="","",IF(IFERROR(AND(COUNTIF($A$6:$A$2005,A1453)=1,ISNUMBER(B1453),B1453&gt;=DATE(2020,1,1),B1453&lt;=DATE(2100,12,31),OR(C1453="Online",C1453="Retail",C1453="Wholesale"),D1453&lt;&gt;"",E1453&lt;&gt;"",F1453&lt;&gt;"",ISNUMBER(G1453),G1453&gt;0,G1453=INT(G1453),ISNUMBER(H1453),H1453&gt;=0,H1453=INT(H1453),ISNUMBER(I1453),I1453&gt;=0,I1453=INT(I1453)),FALSE),"OK","Check input"))</f>
        <v/>
      </c>
    </row>
    <row r="1454" spans="1:13" ht="23" customHeight="1">
      <c r="A1454" s="12"/>
      <c r="B1454" s="13"/>
      <c r="C1454" s="12"/>
      <c r="D1454" s="12"/>
      <c r="E1454" s="12"/>
      <c r="F1454" s="12"/>
      <c r="G1454" s="14"/>
      <c r="H1454" s="14"/>
      <c r="I1454" s="14"/>
      <c r="J1454" s="15">
        <f>IF(M1454="OK",G1454*H1454/100,"")</f>
        <v/>
      </c>
      <c r="K1454" s="15">
        <f>IF(M1454="OK",G1454*I1454/100,"")</f>
        <v/>
      </c>
      <c r="L1454" s="15">
        <f>IF(M1454="OK",J1454-K1454,"")</f>
        <v/>
      </c>
      <c r="M1454" s="16">
        <f>IF(A1454="","",IF(IFERROR(AND(COUNTIF($A$6:$A$2005,A1454)=1,ISNUMBER(B1454),B1454&gt;=DATE(2020,1,1),B1454&lt;=DATE(2100,12,31),OR(C1454="Online",C1454="Retail",C1454="Wholesale"),D1454&lt;&gt;"",E1454&lt;&gt;"",F1454&lt;&gt;"",ISNUMBER(G1454),G1454&gt;0,G1454=INT(G1454),ISNUMBER(H1454),H1454&gt;=0,H1454=INT(H1454),ISNUMBER(I1454),I1454&gt;=0,I1454=INT(I1454)),FALSE),"OK","Check input"))</f>
        <v/>
      </c>
    </row>
    <row r="1455" spans="1:13" ht="23" customHeight="1">
      <c r="A1455" s="12"/>
      <c r="B1455" s="13"/>
      <c r="C1455" s="12"/>
      <c r="D1455" s="12"/>
      <c r="E1455" s="12"/>
      <c r="F1455" s="12"/>
      <c r="G1455" s="14"/>
      <c r="H1455" s="14"/>
      <c r="I1455" s="14"/>
      <c r="J1455" s="15">
        <f>IF(M1455="OK",G1455*H1455/100,"")</f>
        <v/>
      </c>
      <c r="K1455" s="15">
        <f>IF(M1455="OK",G1455*I1455/100,"")</f>
        <v/>
      </c>
      <c r="L1455" s="15">
        <f>IF(M1455="OK",J1455-K1455,"")</f>
        <v/>
      </c>
      <c r="M1455" s="16">
        <f>IF(A1455="","",IF(IFERROR(AND(COUNTIF($A$6:$A$2005,A1455)=1,ISNUMBER(B1455),B1455&gt;=DATE(2020,1,1),B1455&lt;=DATE(2100,12,31),OR(C1455="Online",C1455="Retail",C1455="Wholesale"),D1455&lt;&gt;"",E1455&lt;&gt;"",F1455&lt;&gt;"",ISNUMBER(G1455),G1455&gt;0,G1455=INT(G1455),ISNUMBER(H1455),H1455&gt;=0,H1455=INT(H1455),ISNUMBER(I1455),I1455&gt;=0,I1455=INT(I1455)),FALSE),"OK","Check input"))</f>
        <v/>
      </c>
    </row>
    <row r="1456" spans="1:13" ht="23" customHeight="1">
      <c r="A1456" s="12"/>
      <c r="B1456" s="13"/>
      <c r="C1456" s="12"/>
      <c r="D1456" s="12"/>
      <c r="E1456" s="12"/>
      <c r="F1456" s="12"/>
      <c r="G1456" s="14"/>
      <c r="H1456" s="14"/>
      <c r="I1456" s="14"/>
      <c r="J1456" s="15">
        <f>IF(M1456="OK",G1456*H1456/100,"")</f>
        <v/>
      </c>
      <c r="K1456" s="15">
        <f>IF(M1456="OK",G1456*I1456/100,"")</f>
        <v/>
      </c>
      <c r="L1456" s="15">
        <f>IF(M1456="OK",J1456-K1456,"")</f>
        <v/>
      </c>
      <c r="M1456" s="16">
        <f>IF(A1456="","",IF(IFERROR(AND(COUNTIF($A$6:$A$2005,A1456)=1,ISNUMBER(B1456),B1456&gt;=DATE(2020,1,1),B1456&lt;=DATE(2100,12,31),OR(C1456="Online",C1456="Retail",C1456="Wholesale"),D1456&lt;&gt;"",E1456&lt;&gt;"",F1456&lt;&gt;"",ISNUMBER(G1456),G1456&gt;0,G1456=INT(G1456),ISNUMBER(H1456),H1456&gt;=0,H1456=INT(H1456),ISNUMBER(I1456),I1456&gt;=0,I1456=INT(I1456)),FALSE),"OK","Check input"))</f>
        <v/>
      </c>
    </row>
    <row r="1457" spans="1:13" ht="23" customHeight="1">
      <c r="A1457" s="12"/>
      <c r="B1457" s="13"/>
      <c r="C1457" s="12"/>
      <c r="D1457" s="12"/>
      <c r="E1457" s="12"/>
      <c r="F1457" s="12"/>
      <c r="G1457" s="14"/>
      <c r="H1457" s="14"/>
      <c r="I1457" s="14"/>
      <c r="J1457" s="15">
        <f>IF(M1457="OK",G1457*H1457/100,"")</f>
        <v/>
      </c>
      <c r="K1457" s="15">
        <f>IF(M1457="OK",G1457*I1457/100,"")</f>
        <v/>
      </c>
      <c r="L1457" s="15">
        <f>IF(M1457="OK",J1457-K1457,"")</f>
        <v/>
      </c>
      <c r="M1457" s="16">
        <f>IF(A1457="","",IF(IFERROR(AND(COUNTIF($A$6:$A$2005,A1457)=1,ISNUMBER(B1457),B1457&gt;=DATE(2020,1,1),B1457&lt;=DATE(2100,12,31),OR(C1457="Online",C1457="Retail",C1457="Wholesale"),D1457&lt;&gt;"",E1457&lt;&gt;"",F1457&lt;&gt;"",ISNUMBER(G1457),G1457&gt;0,G1457=INT(G1457),ISNUMBER(H1457),H1457&gt;=0,H1457=INT(H1457),ISNUMBER(I1457),I1457&gt;=0,I1457=INT(I1457)),FALSE),"OK","Check input"))</f>
        <v/>
      </c>
    </row>
    <row r="1458" spans="1:13" ht="23" customHeight="1">
      <c r="A1458" s="12"/>
      <c r="B1458" s="13"/>
      <c r="C1458" s="12"/>
      <c r="D1458" s="12"/>
      <c r="E1458" s="12"/>
      <c r="F1458" s="12"/>
      <c r="G1458" s="14"/>
      <c r="H1458" s="14"/>
      <c r="I1458" s="14"/>
      <c r="J1458" s="15">
        <f>IF(M1458="OK",G1458*H1458/100,"")</f>
        <v/>
      </c>
      <c r="K1458" s="15">
        <f>IF(M1458="OK",G1458*I1458/100,"")</f>
        <v/>
      </c>
      <c r="L1458" s="15">
        <f>IF(M1458="OK",J1458-K1458,"")</f>
        <v/>
      </c>
      <c r="M1458" s="16">
        <f>IF(A1458="","",IF(IFERROR(AND(COUNTIF($A$6:$A$2005,A1458)=1,ISNUMBER(B1458),B1458&gt;=DATE(2020,1,1),B1458&lt;=DATE(2100,12,31),OR(C1458="Online",C1458="Retail",C1458="Wholesale"),D1458&lt;&gt;"",E1458&lt;&gt;"",F1458&lt;&gt;"",ISNUMBER(G1458),G1458&gt;0,G1458=INT(G1458),ISNUMBER(H1458),H1458&gt;=0,H1458=INT(H1458),ISNUMBER(I1458),I1458&gt;=0,I1458=INT(I1458)),FALSE),"OK","Check input"))</f>
        <v/>
      </c>
    </row>
    <row r="1459" spans="1:13" ht="23" customHeight="1">
      <c r="A1459" s="12"/>
      <c r="B1459" s="13"/>
      <c r="C1459" s="12"/>
      <c r="D1459" s="12"/>
      <c r="E1459" s="12"/>
      <c r="F1459" s="12"/>
      <c r="G1459" s="14"/>
      <c r="H1459" s="14"/>
      <c r="I1459" s="14"/>
      <c r="J1459" s="15">
        <f>IF(M1459="OK",G1459*H1459/100,"")</f>
        <v/>
      </c>
      <c r="K1459" s="15">
        <f>IF(M1459="OK",G1459*I1459/100,"")</f>
        <v/>
      </c>
      <c r="L1459" s="15">
        <f>IF(M1459="OK",J1459-K1459,"")</f>
        <v/>
      </c>
      <c r="M1459" s="16">
        <f>IF(A1459="","",IF(IFERROR(AND(COUNTIF($A$6:$A$2005,A1459)=1,ISNUMBER(B1459),B1459&gt;=DATE(2020,1,1),B1459&lt;=DATE(2100,12,31),OR(C1459="Online",C1459="Retail",C1459="Wholesale"),D1459&lt;&gt;"",E1459&lt;&gt;"",F1459&lt;&gt;"",ISNUMBER(G1459),G1459&gt;0,G1459=INT(G1459),ISNUMBER(H1459),H1459&gt;=0,H1459=INT(H1459),ISNUMBER(I1459),I1459&gt;=0,I1459=INT(I1459)),FALSE),"OK","Check input"))</f>
        <v/>
      </c>
    </row>
    <row r="1460" spans="1:13" ht="23" customHeight="1">
      <c r="A1460" s="12"/>
      <c r="B1460" s="13"/>
      <c r="C1460" s="12"/>
      <c r="D1460" s="12"/>
      <c r="E1460" s="12"/>
      <c r="F1460" s="12"/>
      <c r="G1460" s="14"/>
      <c r="H1460" s="14"/>
      <c r="I1460" s="14"/>
      <c r="J1460" s="15">
        <f>IF(M1460="OK",G1460*H1460/100,"")</f>
        <v/>
      </c>
      <c r="K1460" s="15">
        <f>IF(M1460="OK",G1460*I1460/100,"")</f>
        <v/>
      </c>
      <c r="L1460" s="15">
        <f>IF(M1460="OK",J1460-K1460,"")</f>
        <v/>
      </c>
      <c r="M1460" s="16">
        <f>IF(A1460="","",IF(IFERROR(AND(COUNTIF($A$6:$A$2005,A1460)=1,ISNUMBER(B1460),B1460&gt;=DATE(2020,1,1),B1460&lt;=DATE(2100,12,31),OR(C1460="Online",C1460="Retail",C1460="Wholesale"),D1460&lt;&gt;"",E1460&lt;&gt;"",F1460&lt;&gt;"",ISNUMBER(G1460),G1460&gt;0,G1460=INT(G1460),ISNUMBER(H1460),H1460&gt;=0,H1460=INT(H1460),ISNUMBER(I1460),I1460&gt;=0,I1460=INT(I1460)),FALSE),"OK","Check input"))</f>
        <v/>
      </c>
    </row>
    <row r="1461" spans="1:13" ht="23" customHeight="1">
      <c r="A1461" s="12"/>
      <c r="B1461" s="13"/>
      <c r="C1461" s="12"/>
      <c r="D1461" s="12"/>
      <c r="E1461" s="12"/>
      <c r="F1461" s="12"/>
      <c r="G1461" s="14"/>
      <c r="H1461" s="14"/>
      <c r="I1461" s="14"/>
      <c r="J1461" s="15">
        <f>IF(M1461="OK",G1461*H1461/100,"")</f>
        <v/>
      </c>
      <c r="K1461" s="15">
        <f>IF(M1461="OK",G1461*I1461/100,"")</f>
        <v/>
      </c>
      <c r="L1461" s="15">
        <f>IF(M1461="OK",J1461-K1461,"")</f>
        <v/>
      </c>
      <c r="M1461" s="16">
        <f>IF(A1461="","",IF(IFERROR(AND(COUNTIF($A$6:$A$2005,A1461)=1,ISNUMBER(B1461),B1461&gt;=DATE(2020,1,1),B1461&lt;=DATE(2100,12,31),OR(C1461="Online",C1461="Retail",C1461="Wholesale"),D1461&lt;&gt;"",E1461&lt;&gt;"",F1461&lt;&gt;"",ISNUMBER(G1461),G1461&gt;0,G1461=INT(G1461),ISNUMBER(H1461),H1461&gt;=0,H1461=INT(H1461),ISNUMBER(I1461),I1461&gt;=0,I1461=INT(I1461)),FALSE),"OK","Check input"))</f>
        <v/>
      </c>
    </row>
    <row r="1462" spans="1:13" ht="23" customHeight="1">
      <c r="A1462" s="12"/>
      <c r="B1462" s="13"/>
      <c r="C1462" s="12"/>
      <c r="D1462" s="12"/>
      <c r="E1462" s="12"/>
      <c r="F1462" s="12"/>
      <c r="G1462" s="14"/>
      <c r="H1462" s="14"/>
      <c r="I1462" s="14"/>
      <c r="J1462" s="15">
        <f>IF(M1462="OK",G1462*H1462/100,"")</f>
        <v/>
      </c>
      <c r="K1462" s="15">
        <f>IF(M1462="OK",G1462*I1462/100,"")</f>
        <v/>
      </c>
      <c r="L1462" s="15">
        <f>IF(M1462="OK",J1462-K1462,"")</f>
        <v/>
      </c>
      <c r="M1462" s="16">
        <f>IF(A1462="","",IF(IFERROR(AND(COUNTIF($A$6:$A$2005,A1462)=1,ISNUMBER(B1462),B1462&gt;=DATE(2020,1,1),B1462&lt;=DATE(2100,12,31),OR(C1462="Online",C1462="Retail",C1462="Wholesale"),D1462&lt;&gt;"",E1462&lt;&gt;"",F1462&lt;&gt;"",ISNUMBER(G1462),G1462&gt;0,G1462=INT(G1462),ISNUMBER(H1462),H1462&gt;=0,H1462=INT(H1462),ISNUMBER(I1462),I1462&gt;=0,I1462=INT(I1462)),FALSE),"OK","Check input"))</f>
        <v/>
      </c>
    </row>
    <row r="1463" spans="1:13" ht="23" customHeight="1">
      <c r="A1463" s="12"/>
      <c r="B1463" s="13"/>
      <c r="C1463" s="12"/>
      <c r="D1463" s="12"/>
      <c r="E1463" s="12"/>
      <c r="F1463" s="12"/>
      <c r="G1463" s="14"/>
      <c r="H1463" s="14"/>
      <c r="I1463" s="14"/>
      <c r="J1463" s="15">
        <f>IF(M1463="OK",G1463*H1463/100,"")</f>
        <v/>
      </c>
      <c r="K1463" s="15">
        <f>IF(M1463="OK",G1463*I1463/100,"")</f>
        <v/>
      </c>
      <c r="L1463" s="15">
        <f>IF(M1463="OK",J1463-K1463,"")</f>
        <v/>
      </c>
      <c r="M1463" s="16">
        <f>IF(A1463="","",IF(IFERROR(AND(COUNTIF($A$6:$A$2005,A1463)=1,ISNUMBER(B1463),B1463&gt;=DATE(2020,1,1),B1463&lt;=DATE(2100,12,31),OR(C1463="Online",C1463="Retail",C1463="Wholesale"),D1463&lt;&gt;"",E1463&lt;&gt;"",F1463&lt;&gt;"",ISNUMBER(G1463),G1463&gt;0,G1463=INT(G1463),ISNUMBER(H1463),H1463&gt;=0,H1463=INT(H1463),ISNUMBER(I1463),I1463&gt;=0,I1463=INT(I1463)),FALSE),"OK","Check input"))</f>
        <v/>
      </c>
    </row>
    <row r="1464" spans="1:13" ht="23" customHeight="1">
      <c r="A1464" s="12"/>
      <c r="B1464" s="13"/>
      <c r="C1464" s="12"/>
      <c r="D1464" s="12"/>
      <c r="E1464" s="12"/>
      <c r="F1464" s="12"/>
      <c r="G1464" s="14"/>
      <c r="H1464" s="14"/>
      <c r="I1464" s="14"/>
      <c r="J1464" s="15">
        <f>IF(M1464="OK",G1464*H1464/100,"")</f>
        <v/>
      </c>
      <c r="K1464" s="15">
        <f>IF(M1464="OK",G1464*I1464/100,"")</f>
        <v/>
      </c>
      <c r="L1464" s="15">
        <f>IF(M1464="OK",J1464-K1464,"")</f>
        <v/>
      </c>
      <c r="M1464" s="16">
        <f>IF(A1464="","",IF(IFERROR(AND(COUNTIF($A$6:$A$2005,A1464)=1,ISNUMBER(B1464),B1464&gt;=DATE(2020,1,1),B1464&lt;=DATE(2100,12,31),OR(C1464="Online",C1464="Retail",C1464="Wholesale"),D1464&lt;&gt;"",E1464&lt;&gt;"",F1464&lt;&gt;"",ISNUMBER(G1464),G1464&gt;0,G1464=INT(G1464),ISNUMBER(H1464),H1464&gt;=0,H1464=INT(H1464),ISNUMBER(I1464),I1464&gt;=0,I1464=INT(I1464)),FALSE),"OK","Check input"))</f>
        <v/>
      </c>
    </row>
    <row r="1465" spans="1:13" ht="23" customHeight="1">
      <c r="A1465" s="12"/>
      <c r="B1465" s="13"/>
      <c r="C1465" s="12"/>
      <c r="D1465" s="12"/>
      <c r="E1465" s="12"/>
      <c r="F1465" s="12"/>
      <c r="G1465" s="14"/>
      <c r="H1465" s="14"/>
      <c r="I1465" s="14"/>
      <c r="J1465" s="15">
        <f>IF(M1465="OK",G1465*H1465/100,"")</f>
        <v/>
      </c>
      <c r="K1465" s="15">
        <f>IF(M1465="OK",G1465*I1465/100,"")</f>
        <v/>
      </c>
      <c r="L1465" s="15">
        <f>IF(M1465="OK",J1465-K1465,"")</f>
        <v/>
      </c>
      <c r="M1465" s="16">
        <f>IF(A1465="","",IF(IFERROR(AND(COUNTIF($A$6:$A$2005,A1465)=1,ISNUMBER(B1465),B1465&gt;=DATE(2020,1,1),B1465&lt;=DATE(2100,12,31),OR(C1465="Online",C1465="Retail",C1465="Wholesale"),D1465&lt;&gt;"",E1465&lt;&gt;"",F1465&lt;&gt;"",ISNUMBER(G1465),G1465&gt;0,G1465=INT(G1465),ISNUMBER(H1465),H1465&gt;=0,H1465=INT(H1465),ISNUMBER(I1465),I1465&gt;=0,I1465=INT(I1465)),FALSE),"OK","Check input"))</f>
        <v/>
      </c>
    </row>
    <row r="1466" spans="1:13" ht="23" customHeight="1">
      <c r="A1466" s="12"/>
      <c r="B1466" s="13"/>
      <c r="C1466" s="12"/>
      <c r="D1466" s="12"/>
      <c r="E1466" s="12"/>
      <c r="F1466" s="12"/>
      <c r="G1466" s="14"/>
      <c r="H1466" s="14"/>
      <c r="I1466" s="14"/>
      <c r="J1466" s="15">
        <f>IF(M1466="OK",G1466*H1466/100,"")</f>
        <v/>
      </c>
      <c r="K1466" s="15">
        <f>IF(M1466="OK",G1466*I1466/100,"")</f>
        <v/>
      </c>
      <c r="L1466" s="15">
        <f>IF(M1466="OK",J1466-K1466,"")</f>
        <v/>
      </c>
      <c r="M1466" s="16">
        <f>IF(A1466="","",IF(IFERROR(AND(COUNTIF($A$6:$A$2005,A1466)=1,ISNUMBER(B1466),B1466&gt;=DATE(2020,1,1),B1466&lt;=DATE(2100,12,31),OR(C1466="Online",C1466="Retail",C1466="Wholesale"),D1466&lt;&gt;"",E1466&lt;&gt;"",F1466&lt;&gt;"",ISNUMBER(G1466),G1466&gt;0,G1466=INT(G1466),ISNUMBER(H1466),H1466&gt;=0,H1466=INT(H1466),ISNUMBER(I1466),I1466&gt;=0,I1466=INT(I1466)),FALSE),"OK","Check input"))</f>
        <v/>
      </c>
    </row>
    <row r="1467" spans="1:13" ht="23" customHeight="1">
      <c r="A1467" s="12"/>
      <c r="B1467" s="13"/>
      <c r="C1467" s="12"/>
      <c r="D1467" s="12"/>
      <c r="E1467" s="12"/>
      <c r="F1467" s="12"/>
      <c r="G1467" s="14"/>
      <c r="H1467" s="14"/>
      <c r="I1467" s="14"/>
      <c r="J1467" s="15">
        <f>IF(M1467="OK",G1467*H1467/100,"")</f>
        <v/>
      </c>
      <c r="K1467" s="15">
        <f>IF(M1467="OK",G1467*I1467/100,"")</f>
        <v/>
      </c>
      <c r="L1467" s="15">
        <f>IF(M1467="OK",J1467-K1467,"")</f>
        <v/>
      </c>
      <c r="M1467" s="16">
        <f>IF(A1467="","",IF(IFERROR(AND(COUNTIF($A$6:$A$2005,A1467)=1,ISNUMBER(B1467),B1467&gt;=DATE(2020,1,1),B1467&lt;=DATE(2100,12,31),OR(C1467="Online",C1467="Retail",C1467="Wholesale"),D1467&lt;&gt;"",E1467&lt;&gt;"",F1467&lt;&gt;"",ISNUMBER(G1467),G1467&gt;0,G1467=INT(G1467),ISNUMBER(H1467),H1467&gt;=0,H1467=INT(H1467),ISNUMBER(I1467),I1467&gt;=0,I1467=INT(I1467)),FALSE),"OK","Check input"))</f>
        <v/>
      </c>
    </row>
    <row r="1468" spans="1:13" ht="23" customHeight="1">
      <c r="A1468" s="12"/>
      <c r="B1468" s="13"/>
      <c r="C1468" s="12"/>
      <c r="D1468" s="12"/>
      <c r="E1468" s="12"/>
      <c r="F1468" s="12"/>
      <c r="G1468" s="14"/>
      <c r="H1468" s="14"/>
      <c r="I1468" s="14"/>
      <c r="J1468" s="15">
        <f>IF(M1468="OK",G1468*H1468/100,"")</f>
        <v/>
      </c>
      <c r="K1468" s="15">
        <f>IF(M1468="OK",G1468*I1468/100,"")</f>
        <v/>
      </c>
      <c r="L1468" s="15">
        <f>IF(M1468="OK",J1468-K1468,"")</f>
        <v/>
      </c>
      <c r="M1468" s="16">
        <f>IF(A1468="","",IF(IFERROR(AND(COUNTIF($A$6:$A$2005,A1468)=1,ISNUMBER(B1468),B1468&gt;=DATE(2020,1,1),B1468&lt;=DATE(2100,12,31),OR(C1468="Online",C1468="Retail",C1468="Wholesale"),D1468&lt;&gt;"",E1468&lt;&gt;"",F1468&lt;&gt;"",ISNUMBER(G1468),G1468&gt;0,G1468=INT(G1468),ISNUMBER(H1468),H1468&gt;=0,H1468=INT(H1468),ISNUMBER(I1468),I1468&gt;=0,I1468=INT(I1468)),FALSE),"OK","Check input"))</f>
        <v/>
      </c>
    </row>
    <row r="1469" spans="1:13" ht="23" customHeight="1">
      <c r="A1469" s="12"/>
      <c r="B1469" s="13"/>
      <c r="C1469" s="12"/>
      <c r="D1469" s="12"/>
      <c r="E1469" s="12"/>
      <c r="F1469" s="12"/>
      <c r="G1469" s="14"/>
      <c r="H1469" s="14"/>
      <c r="I1469" s="14"/>
      <c r="J1469" s="15">
        <f>IF(M1469="OK",G1469*H1469/100,"")</f>
        <v/>
      </c>
      <c r="K1469" s="15">
        <f>IF(M1469="OK",G1469*I1469/100,"")</f>
        <v/>
      </c>
      <c r="L1469" s="15">
        <f>IF(M1469="OK",J1469-K1469,"")</f>
        <v/>
      </c>
      <c r="M1469" s="16">
        <f>IF(A1469="","",IF(IFERROR(AND(COUNTIF($A$6:$A$2005,A1469)=1,ISNUMBER(B1469),B1469&gt;=DATE(2020,1,1),B1469&lt;=DATE(2100,12,31),OR(C1469="Online",C1469="Retail",C1469="Wholesale"),D1469&lt;&gt;"",E1469&lt;&gt;"",F1469&lt;&gt;"",ISNUMBER(G1469),G1469&gt;0,G1469=INT(G1469),ISNUMBER(H1469),H1469&gt;=0,H1469=INT(H1469),ISNUMBER(I1469),I1469&gt;=0,I1469=INT(I1469)),FALSE),"OK","Check input"))</f>
        <v/>
      </c>
    </row>
    <row r="1470" spans="1:13" ht="23" customHeight="1">
      <c r="A1470" s="12"/>
      <c r="B1470" s="13"/>
      <c r="C1470" s="12"/>
      <c r="D1470" s="12"/>
      <c r="E1470" s="12"/>
      <c r="F1470" s="12"/>
      <c r="G1470" s="14"/>
      <c r="H1470" s="14"/>
      <c r="I1470" s="14"/>
      <c r="J1470" s="15">
        <f>IF(M1470="OK",G1470*H1470/100,"")</f>
        <v/>
      </c>
      <c r="K1470" s="15">
        <f>IF(M1470="OK",G1470*I1470/100,"")</f>
        <v/>
      </c>
      <c r="L1470" s="15">
        <f>IF(M1470="OK",J1470-K1470,"")</f>
        <v/>
      </c>
      <c r="M1470" s="16">
        <f>IF(A1470="","",IF(IFERROR(AND(COUNTIF($A$6:$A$2005,A1470)=1,ISNUMBER(B1470),B1470&gt;=DATE(2020,1,1),B1470&lt;=DATE(2100,12,31),OR(C1470="Online",C1470="Retail",C1470="Wholesale"),D1470&lt;&gt;"",E1470&lt;&gt;"",F1470&lt;&gt;"",ISNUMBER(G1470),G1470&gt;0,G1470=INT(G1470),ISNUMBER(H1470),H1470&gt;=0,H1470=INT(H1470),ISNUMBER(I1470),I1470&gt;=0,I1470=INT(I1470)),FALSE),"OK","Check input"))</f>
        <v/>
      </c>
    </row>
    <row r="1471" spans="1:13" ht="23" customHeight="1">
      <c r="A1471" s="12"/>
      <c r="B1471" s="13"/>
      <c r="C1471" s="12"/>
      <c r="D1471" s="12"/>
      <c r="E1471" s="12"/>
      <c r="F1471" s="12"/>
      <c r="G1471" s="14"/>
      <c r="H1471" s="14"/>
      <c r="I1471" s="14"/>
      <c r="J1471" s="15">
        <f>IF(M1471="OK",G1471*H1471/100,"")</f>
        <v/>
      </c>
      <c r="K1471" s="15">
        <f>IF(M1471="OK",G1471*I1471/100,"")</f>
        <v/>
      </c>
      <c r="L1471" s="15">
        <f>IF(M1471="OK",J1471-K1471,"")</f>
        <v/>
      </c>
      <c r="M1471" s="16">
        <f>IF(A1471="","",IF(IFERROR(AND(COUNTIF($A$6:$A$2005,A1471)=1,ISNUMBER(B1471),B1471&gt;=DATE(2020,1,1),B1471&lt;=DATE(2100,12,31),OR(C1471="Online",C1471="Retail",C1471="Wholesale"),D1471&lt;&gt;"",E1471&lt;&gt;"",F1471&lt;&gt;"",ISNUMBER(G1471),G1471&gt;0,G1471=INT(G1471),ISNUMBER(H1471),H1471&gt;=0,H1471=INT(H1471),ISNUMBER(I1471),I1471&gt;=0,I1471=INT(I1471)),FALSE),"OK","Check input"))</f>
        <v/>
      </c>
    </row>
    <row r="1472" spans="1:13" ht="23" customHeight="1">
      <c r="A1472" s="12"/>
      <c r="B1472" s="13"/>
      <c r="C1472" s="12"/>
      <c r="D1472" s="12"/>
      <c r="E1472" s="12"/>
      <c r="F1472" s="12"/>
      <c r="G1472" s="14"/>
      <c r="H1472" s="14"/>
      <c r="I1472" s="14"/>
      <c r="J1472" s="15">
        <f>IF(M1472="OK",G1472*H1472/100,"")</f>
        <v/>
      </c>
      <c r="K1472" s="15">
        <f>IF(M1472="OK",G1472*I1472/100,"")</f>
        <v/>
      </c>
      <c r="L1472" s="15">
        <f>IF(M1472="OK",J1472-K1472,"")</f>
        <v/>
      </c>
      <c r="M1472" s="16">
        <f>IF(A1472="","",IF(IFERROR(AND(COUNTIF($A$6:$A$2005,A1472)=1,ISNUMBER(B1472),B1472&gt;=DATE(2020,1,1),B1472&lt;=DATE(2100,12,31),OR(C1472="Online",C1472="Retail",C1472="Wholesale"),D1472&lt;&gt;"",E1472&lt;&gt;"",F1472&lt;&gt;"",ISNUMBER(G1472),G1472&gt;0,G1472=INT(G1472),ISNUMBER(H1472),H1472&gt;=0,H1472=INT(H1472),ISNUMBER(I1472),I1472&gt;=0,I1472=INT(I1472)),FALSE),"OK","Check input"))</f>
        <v/>
      </c>
    </row>
    <row r="1473" spans="1:13" ht="23" customHeight="1">
      <c r="A1473" s="12"/>
      <c r="B1473" s="13"/>
      <c r="C1473" s="12"/>
      <c r="D1473" s="12"/>
      <c r="E1473" s="12"/>
      <c r="F1473" s="12"/>
      <c r="G1473" s="14"/>
      <c r="H1473" s="14"/>
      <c r="I1473" s="14"/>
      <c r="J1473" s="15">
        <f>IF(M1473="OK",G1473*H1473/100,"")</f>
        <v/>
      </c>
      <c r="K1473" s="15">
        <f>IF(M1473="OK",G1473*I1473/100,"")</f>
        <v/>
      </c>
      <c r="L1473" s="15">
        <f>IF(M1473="OK",J1473-K1473,"")</f>
        <v/>
      </c>
      <c r="M1473" s="16">
        <f>IF(A1473="","",IF(IFERROR(AND(COUNTIF($A$6:$A$2005,A1473)=1,ISNUMBER(B1473),B1473&gt;=DATE(2020,1,1),B1473&lt;=DATE(2100,12,31),OR(C1473="Online",C1473="Retail",C1473="Wholesale"),D1473&lt;&gt;"",E1473&lt;&gt;"",F1473&lt;&gt;"",ISNUMBER(G1473),G1473&gt;0,G1473=INT(G1473),ISNUMBER(H1473),H1473&gt;=0,H1473=INT(H1473),ISNUMBER(I1473),I1473&gt;=0,I1473=INT(I1473)),FALSE),"OK","Check input"))</f>
        <v/>
      </c>
    </row>
    <row r="1474" spans="1:13" ht="23" customHeight="1">
      <c r="A1474" s="12"/>
      <c r="B1474" s="13"/>
      <c r="C1474" s="12"/>
      <c r="D1474" s="12"/>
      <c r="E1474" s="12"/>
      <c r="F1474" s="12"/>
      <c r="G1474" s="14"/>
      <c r="H1474" s="14"/>
      <c r="I1474" s="14"/>
      <c r="J1474" s="15">
        <f>IF(M1474="OK",G1474*H1474/100,"")</f>
        <v/>
      </c>
      <c r="K1474" s="15">
        <f>IF(M1474="OK",G1474*I1474/100,"")</f>
        <v/>
      </c>
      <c r="L1474" s="15">
        <f>IF(M1474="OK",J1474-K1474,"")</f>
        <v/>
      </c>
      <c r="M1474" s="16">
        <f>IF(A1474="","",IF(IFERROR(AND(COUNTIF($A$6:$A$2005,A1474)=1,ISNUMBER(B1474),B1474&gt;=DATE(2020,1,1),B1474&lt;=DATE(2100,12,31),OR(C1474="Online",C1474="Retail",C1474="Wholesale"),D1474&lt;&gt;"",E1474&lt;&gt;"",F1474&lt;&gt;"",ISNUMBER(G1474),G1474&gt;0,G1474=INT(G1474),ISNUMBER(H1474),H1474&gt;=0,H1474=INT(H1474),ISNUMBER(I1474),I1474&gt;=0,I1474=INT(I1474)),FALSE),"OK","Check input"))</f>
        <v/>
      </c>
    </row>
    <row r="1475" spans="1:13" ht="23" customHeight="1">
      <c r="A1475" s="12"/>
      <c r="B1475" s="13"/>
      <c r="C1475" s="12"/>
      <c r="D1475" s="12"/>
      <c r="E1475" s="12"/>
      <c r="F1475" s="12"/>
      <c r="G1475" s="14"/>
      <c r="H1475" s="14"/>
      <c r="I1475" s="14"/>
      <c r="J1475" s="15">
        <f>IF(M1475="OK",G1475*H1475/100,"")</f>
        <v/>
      </c>
      <c r="K1475" s="15">
        <f>IF(M1475="OK",G1475*I1475/100,"")</f>
        <v/>
      </c>
      <c r="L1475" s="15">
        <f>IF(M1475="OK",J1475-K1475,"")</f>
        <v/>
      </c>
      <c r="M1475" s="16">
        <f>IF(A1475="","",IF(IFERROR(AND(COUNTIF($A$6:$A$2005,A1475)=1,ISNUMBER(B1475),B1475&gt;=DATE(2020,1,1),B1475&lt;=DATE(2100,12,31),OR(C1475="Online",C1475="Retail",C1475="Wholesale"),D1475&lt;&gt;"",E1475&lt;&gt;"",F1475&lt;&gt;"",ISNUMBER(G1475),G1475&gt;0,G1475=INT(G1475),ISNUMBER(H1475),H1475&gt;=0,H1475=INT(H1475),ISNUMBER(I1475),I1475&gt;=0,I1475=INT(I1475)),FALSE),"OK","Check input"))</f>
        <v/>
      </c>
    </row>
    <row r="1476" spans="1:13" ht="23" customHeight="1">
      <c r="A1476" s="12"/>
      <c r="B1476" s="13"/>
      <c r="C1476" s="12"/>
      <c r="D1476" s="12"/>
      <c r="E1476" s="12"/>
      <c r="F1476" s="12"/>
      <c r="G1476" s="14"/>
      <c r="H1476" s="14"/>
      <c r="I1476" s="14"/>
      <c r="J1476" s="15">
        <f>IF(M1476="OK",G1476*H1476/100,"")</f>
        <v/>
      </c>
      <c r="K1476" s="15">
        <f>IF(M1476="OK",G1476*I1476/100,"")</f>
        <v/>
      </c>
      <c r="L1476" s="15">
        <f>IF(M1476="OK",J1476-K1476,"")</f>
        <v/>
      </c>
      <c r="M1476" s="16">
        <f>IF(A1476="","",IF(IFERROR(AND(COUNTIF($A$6:$A$2005,A1476)=1,ISNUMBER(B1476),B1476&gt;=DATE(2020,1,1),B1476&lt;=DATE(2100,12,31),OR(C1476="Online",C1476="Retail",C1476="Wholesale"),D1476&lt;&gt;"",E1476&lt;&gt;"",F1476&lt;&gt;"",ISNUMBER(G1476),G1476&gt;0,G1476=INT(G1476),ISNUMBER(H1476),H1476&gt;=0,H1476=INT(H1476),ISNUMBER(I1476),I1476&gt;=0,I1476=INT(I1476)),FALSE),"OK","Check input"))</f>
        <v/>
      </c>
    </row>
    <row r="1477" spans="1:13" ht="23" customHeight="1">
      <c r="A1477" s="12"/>
      <c r="B1477" s="13"/>
      <c r="C1477" s="12"/>
      <c r="D1477" s="12"/>
      <c r="E1477" s="12"/>
      <c r="F1477" s="12"/>
      <c r="G1477" s="14"/>
      <c r="H1477" s="14"/>
      <c r="I1477" s="14"/>
      <c r="J1477" s="15">
        <f>IF(M1477="OK",G1477*H1477/100,"")</f>
        <v/>
      </c>
      <c r="K1477" s="15">
        <f>IF(M1477="OK",G1477*I1477/100,"")</f>
        <v/>
      </c>
      <c r="L1477" s="15">
        <f>IF(M1477="OK",J1477-K1477,"")</f>
        <v/>
      </c>
      <c r="M1477" s="16">
        <f>IF(A1477="","",IF(IFERROR(AND(COUNTIF($A$6:$A$2005,A1477)=1,ISNUMBER(B1477),B1477&gt;=DATE(2020,1,1),B1477&lt;=DATE(2100,12,31),OR(C1477="Online",C1477="Retail",C1477="Wholesale"),D1477&lt;&gt;"",E1477&lt;&gt;"",F1477&lt;&gt;"",ISNUMBER(G1477),G1477&gt;0,G1477=INT(G1477),ISNUMBER(H1477),H1477&gt;=0,H1477=INT(H1477),ISNUMBER(I1477),I1477&gt;=0,I1477=INT(I1477)),FALSE),"OK","Check input"))</f>
        <v/>
      </c>
    </row>
    <row r="1478" spans="1:13" ht="23" customHeight="1">
      <c r="A1478" s="12"/>
      <c r="B1478" s="13"/>
      <c r="C1478" s="12"/>
      <c r="D1478" s="12"/>
      <c r="E1478" s="12"/>
      <c r="F1478" s="12"/>
      <c r="G1478" s="14"/>
      <c r="H1478" s="14"/>
      <c r="I1478" s="14"/>
      <c r="J1478" s="15">
        <f>IF(M1478="OK",G1478*H1478/100,"")</f>
        <v/>
      </c>
      <c r="K1478" s="15">
        <f>IF(M1478="OK",G1478*I1478/100,"")</f>
        <v/>
      </c>
      <c r="L1478" s="15">
        <f>IF(M1478="OK",J1478-K1478,"")</f>
        <v/>
      </c>
      <c r="M1478" s="16">
        <f>IF(A1478="","",IF(IFERROR(AND(COUNTIF($A$6:$A$2005,A1478)=1,ISNUMBER(B1478),B1478&gt;=DATE(2020,1,1),B1478&lt;=DATE(2100,12,31),OR(C1478="Online",C1478="Retail",C1478="Wholesale"),D1478&lt;&gt;"",E1478&lt;&gt;"",F1478&lt;&gt;"",ISNUMBER(G1478),G1478&gt;0,G1478=INT(G1478),ISNUMBER(H1478),H1478&gt;=0,H1478=INT(H1478),ISNUMBER(I1478),I1478&gt;=0,I1478=INT(I1478)),FALSE),"OK","Check input"))</f>
        <v/>
      </c>
    </row>
    <row r="1479" spans="1:13" ht="23" customHeight="1">
      <c r="A1479" s="12"/>
      <c r="B1479" s="13"/>
      <c r="C1479" s="12"/>
      <c r="D1479" s="12"/>
      <c r="E1479" s="12"/>
      <c r="F1479" s="12"/>
      <c r="G1479" s="14"/>
      <c r="H1479" s="14"/>
      <c r="I1479" s="14"/>
      <c r="J1479" s="15">
        <f>IF(M1479="OK",G1479*H1479/100,"")</f>
        <v/>
      </c>
      <c r="K1479" s="15">
        <f>IF(M1479="OK",G1479*I1479/100,"")</f>
        <v/>
      </c>
      <c r="L1479" s="15">
        <f>IF(M1479="OK",J1479-K1479,"")</f>
        <v/>
      </c>
      <c r="M1479" s="16">
        <f>IF(A1479="","",IF(IFERROR(AND(COUNTIF($A$6:$A$2005,A1479)=1,ISNUMBER(B1479),B1479&gt;=DATE(2020,1,1),B1479&lt;=DATE(2100,12,31),OR(C1479="Online",C1479="Retail",C1479="Wholesale"),D1479&lt;&gt;"",E1479&lt;&gt;"",F1479&lt;&gt;"",ISNUMBER(G1479),G1479&gt;0,G1479=INT(G1479),ISNUMBER(H1479),H1479&gt;=0,H1479=INT(H1479),ISNUMBER(I1479),I1479&gt;=0,I1479=INT(I1479)),FALSE),"OK","Check input"))</f>
        <v/>
      </c>
    </row>
    <row r="1480" spans="1:13" ht="23" customHeight="1">
      <c r="A1480" s="12"/>
      <c r="B1480" s="13"/>
      <c r="C1480" s="12"/>
      <c r="D1480" s="12"/>
      <c r="E1480" s="12"/>
      <c r="F1480" s="12"/>
      <c r="G1480" s="14"/>
      <c r="H1480" s="14"/>
      <c r="I1480" s="14"/>
      <c r="J1480" s="15">
        <f>IF(M1480="OK",G1480*H1480/100,"")</f>
        <v/>
      </c>
      <c r="K1480" s="15">
        <f>IF(M1480="OK",G1480*I1480/100,"")</f>
        <v/>
      </c>
      <c r="L1480" s="15">
        <f>IF(M1480="OK",J1480-K1480,"")</f>
        <v/>
      </c>
      <c r="M1480" s="16">
        <f>IF(A1480="","",IF(IFERROR(AND(COUNTIF($A$6:$A$2005,A1480)=1,ISNUMBER(B1480),B1480&gt;=DATE(2020,1,1),B1480&lt;=DATE(2100,12,31),OR(C1480="Online",C1480="Retail",C1480="Wholesale"),D1480&lt;&gt;"",E1480&lt;&gt;"",F1480&lt;&gt;"",ISNUMBER(G1480),G1480&gt;0,G1480=INT(G1480),ISNUMBER(H1480),H1480&gt;=0,H1480=INT(H1480),ISNUMBER(I1480),I1480&gt;=0,I1480=INT(I1480)),FALSE),"OK","Check input"))</f>
        <v/>
      </c>
    </row>
    <row r="1481" spans="1:13" ht="23" customHeight="1">
      <c r="A1481" s="12"/>
      <c r="B1481" s="13"/>
      <c r="C1481" s="12"/>
      <c r="D1481" s="12"/>
      <c r="E1481" s="12"/>
      <c r="F1481" s="12"/>
      <c r="G1481" s="14"/>
      <c r="H1481" s="14"/>
      <c r="I1481" s="14"/>
      <c r="J1481" s="15">
        <f>IF(M1481="OK",G1481*H1481/100,"")</f>
        <v/>
      </c>
      <c r="K1481" s="15">
        <f>IF(M1481="OK",G1481*I1481/100,"")</f>
        <v/>
      </c>
      <c r="L1481" s="15">
        <f>IF(M1481="OK",J1481-K1481,"")</f>
        <v/>
      </c>
      <c r="M1481" s="16">
        <f>IF(A1481="","",IF(IFERROR(AND(COUNTIF($A$6:$A$2005,A1481)=1,ISNUMBER(B1481),B1481&gt;=DATE(2020,1,1),B1481&lt;=DATE(2100,12,31),OR(C1481="Online",C1481="Retail",C1481="Wholesale"),D1481&lt;&gt;"",E1481&lt;&gt;"",F1481&lt;&gt;"",ISNUMBER(G1481),G1481&gt;0,G1481=INT(G1481),ISNUMBER(H1481),H1481&gt;=0,H1481=INT(H1481),ISNUMBER(I1481),I1481&gt;=0,I1481=INT(I1481)),FALSE),"OK","Check input"))</f>
        <v/>
      </c>
    </row>
    <row r="1482" spans="1:13" ht="23" customHeight="1">
      <c r="A1482" s="12"/>
      <c r="B1482" s="13"/>
      <c r="C1482" s="12"/>
      <c r="D1482" s="12"/>
      <c r="E1482" s="12"/>
      <c r="F1482" s="12"/>
      <c r="G1482" s="14"/>
      <c r="H1482" s="14"/>
      <c r="I1482" s="14"/>
      <c r="J1482" s="15">
        <f>IF(M1482="OK",G1482*H1482/100,"")</f>
        <v/>
      </c>
      <c r="K1482" s="15">
        <f>IF(M1482="OK",G1482*I1482/100,"")</f>
        <v/>
      </c>
      <c r="L1482" s="15">
        <f>IF(M1482="OK",J1482-K1482,"")</f>
        <v/>
      </c>
      <c r="M1482" s="16">
        <f>IF(A1482="","",IF(IFERROR(AND(COUNTIF($A$6:$A$2005,A1482)=1,ISNUMBER(B1482),B1482&gt;=DATE(2020,1,1),B1482&lt;=DATE(2100,12,31),OR(C1482="Online",C1482="Retail",C1482="Wholesale"),D1482&lt;&gt;"",E1482&lt;&gt;"",F1482&lt;&gt;"",ISNUMBER(G1482),G1482&gt;0,G1482=INT(G1482),ISNUMBER(H1482),H1482&gt;=0,H1482=INT(H1482),ISNUMBER(I1482),I1482&gt;=0,I1482=INT(I1482)),FALSE),"OK","Check input"))</f>
        <v/>
      </c>
    </row>
    <row r="1483" spans="1:13" ht="23" customHeight="1">
      <c r="A1483" s="12"/>
      <c r="B1483" s="13"/>
      <c r="C1483" s="12"/>
      <c r="D1483" s="12"/>
      <c r="E1483" s="12"/>
      <c r="F1483" s="12"/>
      <c r="G1483" s="14"/>
      <c r="H1483" s="14"/>
      <c r="I1483" s="14"/>
      <c r="J1483" s="15">
        <f>IF(M1483="OK",G1483*H1483/100,"")</f>
        <v/>
      </c>
      <c r="K1483" s="15">
        <f>IF(M1483="OK",G1483*I1483/100,"")</f>
        <v/>
      </c>
      <c r="L1483" s="15">
        <f>IF(M1483="OK",J1483-K1483,"")</f>
        <v/>
      </c>
      <c r="M1483" s="16">
        <f>IF(A1483="","",IF(IFERROR(AND(COUNTIF($A$6:$A$2005,A1483)=1,ISNUMBER(B1483),B1483&gt;=DATE(2020,1,1),B1483&lt;=DATE(2100,12,31),OR(C1483="Online",C1483="Retail",C1483="Wholesale"),D1483&lt;&gt;"",E1483&lt;&gt;"",F1483&lt;&gt;"",ISNUMBER(G1483),G1483&gt;0,G1483=INT(G1483),ISNUMBER(H1483),H1483&gt;=0,H1483=INT(H1483),ISNUMBER(I1483),I1483&gt;=0,I1483=INT(I1483)),FALSE),"OK","Check input"))</f>
        <v/>
      </c>
    </row>
    <row r="1484" spans="1:13" ht="23" customHeight="1">
      <c r="A1484" s="12"/>
      <c r="B1484" s="13"/>
      <c r="C1484" s="12"/>
      <c r="D1484" s="12"/>
      <c r="E1484" s="12"/>
      <c r="F1484" s="12"/>
      <c r="G1484" s="14"/>
      <c r="H1484" s="14"/>
      <c r="I1484" s="14"/>
      <c r="J1484" s="15">
        <f>IF(M1484="OK",G1484*H1484/100,"")</f>
        <v/>
      </c>
      <c r="K1484" s="15">
        <f>IF(M1484="OK",G1484*I1484/100,"")</f>
        <v/>
      </c>
      <c r="L1484" s="15">
        <f>IF(M1484="OK",J1484-K1484,"")</f>
        <v/>
      </c>
      <c r="M1484" s="16">
        <f>IF(A1484="","",IF(IFERROR(AND(COUNTIF($A$6:$A$2005,A1484)=1,ISNUMBER(B1484),B1484&gt;=DATE(2020,1,1),B1484&lt;=DATE(2100,12,31),OR(C1484="Online",C1484="Retail",C1484="Wholesale"),D1484&lt;&gt;"",E1484&lt;&gt;"",F1484&lt;&gt;"",ISNUMBER(G1484),G1484&gt;0,G1484=INT(G1484),ISNUMBER(H1484),H1484&gt;=0,H1484=INT(H1484),ISNUMBER(I1484),I1484&gt;=0,I1484=INT(I1484)),FALSE),"OK","Check input"))</f>
        <v/>
      </c>
    </row>
    <row r="1485" spans="1:13" ht="23" customHeight="1">
      <c r="A1485" s="12"/>
      <c r="B1485" s="13"/>
      <c r="C1485" s="12"/>
      <c r="D1485" s="12"/>
      <c r="E1485" s="12"/>
      <c r="F1485" s="12"/>
      <c r="G1485" s="14"/>
      <c r="H1485" s="14"/>
      <c r="I1485" s="14"/>
      <c r="J1485" s="15">
        <f>IF(M1485="OK",G1485*H1485/100,"")</f>
        <v/>
      </c>
      <c r="K1485" s="15">
        <f>IF(M1485="OK",G1485*I1485/100,"")</f>
        <v/>
      </c>
      <c r="L1485" s="15">
        <f>IF(M1485="OK",J1485-K1485,"")</f>
        <v/>
      </c>
      <c r="M1485" s="16">
        <f>IF(A1485="","",IF(IFERROR(AND(COUNTIF($A$6:$A$2005,A1485)=1,ISNUMBER(B1485),B1485&gt;=DATE(2020,1,1),B1485&lt;=DATE(2100,12,31),OR(C1485="Online",C1485="Retail",C1485="Wholesale"),D1485&lt;&gt;"",E1485&lt;&gt;"",F1485&lt;&gt;"",ISNUMBER(G1485),G1485&gt;0,G1485=INT(G1485),ISNUMBER(H1485),H1485&gt;=0,H1485=INT(H1485),ISNUMBER(I1485),I1485&gt;=0,I1485=INT(I1485)),FALSE),"OK","Check input"))</f>
        <v/>
      </c>
    </row>
    <row r="1486" spans="1:13" ht="23" customHeight="1">
      <c r="A1486" s="12"/>
      <c r="B1486" s="13"/>
      <c r="C1486" s="12"/>
      <c r="D1486" s="12"/>
      <c r="E1486" s="12"/>
      <c r="F1486" s="12"/>
      <c r="G1486" s="14"/>
      <c r="H1486" s="14"/>
      <c r="I1486" s="14"/>
      <c r="J1486" s="15">
        <f>IF(M1486="OK",G1486*H1486/100,"")</f>
        <v/>
      </c>
      <c r="K1486" s="15">
        <f>IF(M1486="OK",G1486*I1486/100,"")</f>
        <v/>
      </c>
      <c r="L1486" s="15">
        <f>IF(M1486="OK",J1486-K1486,"")</f>
        <v/>
      </c>
      <c r="M1486" s="16">
        <f>IF(A1486="","",IF(IFERROR(AND(COUNTIF($A$6:$A$2005,A1486)=1,ISNUMBER(B1486),B1486&gt;=DATE(2020,1,1),B1486&lt;=DATE(2100,12,31),OR(C1486="Online",C1486="Retail",C1486="Wholesale"),D1486&lt;&gt;"",E1486&lt;&gt;"",F1486&lt;&gt;"",ISNUMBER(G1486),G1486&gt;0,G1486=INT(G1486),ISNUMBER(H1486),H1486&gt;=0,H1486=INT(H1486),ISNUMBER(I1486),I1486&gt;=0,I1486=INT(I1486)),FALSE),"OK","Check input"))</f>
        <v/>
      </c>
    </row>
    <row r="1487" spans="1:13" ht="23" customHeight="1">
      <c r="A1487" s="12"/>
      <c r="B1487" s="13"/>
      <c r="C1487" s="12"/>
      <c r="D1487" s="12"/>
      <c r="E1487" s="12"/>
      <c r="F1487" s="12"/>
      <c r="G1487" s="14"/>
      <c r="H1487" s="14"/>
      <c r="I1487" s="14"/>
      <c r="J1487" s="15">
        <f>IF(M1487="OK",G1487*H1487/100,"")</f>
        <v/>
      </c>
      <c r="K1487" s="15">
        <f>IF(M1487="OK",G1487*I1487/100,"")</f>
        <v/>
      </c>
      <c r="L1487" s="15">
        <f>IF(M1487="OK",J1487-K1487,"")</f>
        <v/>
      </c>
      <c r="M1487" s="16">
        <f>IF(A1487="","",IF(IFERROR(AND(COUNTIF($A$6:$A$2005,A1487)=1,ISNUMBER(B1487),B1487&gt;=DATE(2020,1,1),B1487&lt;=DATE(2100,12,31),OR(C1487="Online",C1487="Retail",C1487="Wholesale"),D1487&lt;&gt;"",E1487&lt;&gt;"",F1487&lt;&gt;"",ISNUMBER(G1487),G1487&gt;0,G1487=INT(G1487),ISNUMBER(H1487),H1487&gt;=0,H1487=INT(H1487),ISNUMBER(I1487),I1487&gt;=0,I1487=INT(I1487)),FALSE),"OK","Check input"))</f>
        <v/>
      </c>
    </row>
    <row r="1488" spans="1:13" ht="23" customHeight="1">
      <c r="A1488" s="12"/>
      <c r="B1488" s="13"/>
      <c r="C1488" s="12"/>
      <c r="D1488" s="12"/>
      <c r="E1488" s="12"/>
      <c r="F1488" s="12"/>
      <c r="G1488" s="14"/>
      <c r="H1488" s="14"/>
      <c r="I1488" s="14"/>
      <c r="J1488" s="15">
        <f>IF(M1488="OK",G1488*H1488/100,"")</f>
        <v/>
      </c>
      <c r="K1488" s="15">
        <f>IF(M1488="OK",G1488*I1488/100,"")</f>
        <v/>
      </c>
      <c r="L1488" s="15">
        <f>IF(M1488="OK",J1488-K1488,"")</f>
        <v/>
      </c>
      <c r="M1488" s="16">
        <f>IF(A1488="","",IF(IFERROR(AND(COUNTIF($A$6:$A$2005,A1488)=1,ISNUMBER(B1488),B1488&gt;=DATE(2020,1,1),B1488&lt;=DATE(2100,12,31),OR(C1488="Online",C1488="Retail",C1488="Wholesale"),D1488&lt;&gt;"",E1488&lt;&gt;"",F1488&lt;&gt;"",ISNUMBER(G1488),G1488&gt;0,G1488=INT(G1488),ISNUMBER(H1488),H1488&gt;=0,H1488=INT(H1488),ISNUMBER(I1488),I1488&gt;=0,I1488=INT(I1488)),FALSE),"OK","Check input"))</f>
        <v/>
      </c>
    </row>
    <row r="1489" spans="1:13" ht="23" customHeight="1">
      <c r="A1489" s="12"/>
      <c r="B1489" s="13"/>
      <c r="C1489" s="12"/>
      <c r="D1489" s="12"/>
      <c r="E1489" s="12"/>
      <c r="F1489" s="12"/>
      <c r="G1489" s="14"/>
      <c r="H1489" s="14"/>
      <c r="I1489" s="14"/>
      <c r="J1489" s="15">
        <f>IF(M1489="OK",G1489*H1489/100,"")</f>
        <v/>
      </c>
      <c r="K1489" s="15">
        <f>IF(M1489="OK",G1489*I1489/100,"")</f>
        <v/>
      </c>
      <c r="L1489" s="15">
        <f>IF(M1489="OK",J1489-K1489,"")</f>
        <v/>
      </c>
      <c r="M1489" s="16">
        <f>IF(A1489="","",IF(IFERROR(AND(COUNTIF($A$6:$A$2005,A1489)=1,ISNUMBER(B1489),B1489&gt;=DATE(2020,1,1),B1489&lt;=DATE(2100,12,31),OR(C1489="Online",C1489="Retail",C1489="Wholesale"),D1489&lt;&gt;"",E1489&lt;&gt;"",F1489&lt;&gt;"",ISNUMBER(G1489),G1489&gt;0,G1489=INT(G1489),ISNUMBER(H1489),H1489&gt;=0,H1489=INT(H1489),ISNUMBER(I1489),I1489&gt;=0,I1489=INT(I1489)),FALSE),"OK","Check input"))</f>
        <v/>
      </c>
    </row>
    <row r="1490" spans="1:13" ht="23" customHeight="1">
      <c r="A1490" s="12"/>
      <c r="B1490" s="13"/>
      <c r="C1490" s="12"/>
      <c r="D1490" s="12"/>
      <c r="E1490" s="12"/>
      <c r="F1490" s="12"/>
      <c r="G1490" s="14"/>
      <c r="H1490" s="14"/>
      <c r="I1490" s="14"/>
      <c r="J1490" s="15">
        <f>IF(M1490="OK",G1490*H1490/100,"")</f>
        <v/>
      </c>
      <c r="K1490" s="15">
        <f>IF(M1490="OK",G1490*I1490/100,"")</f>
        <v/>
      </c>
      <c r="L1490" s="15">
        <f>IF(M1490="OK",J1490-K1490,"")</f>
        <v/>
      </c>
      <c r="M1490" s="16">
        <f>IF(A1490="","",IF(IFERROR(AND(COUNTIF($A$6:$A$2005,A1490)=1,ISNUMBER(B1490),B1490&gt;=DATE(2020,1,1),B1490&lt;=DATE(2100,12,31),OR(C1490="Online",C1490="Retail",C1490="Wholesale"),D1490&lt;&gt;"",E1490&lt;&gt;"",F1490&lt;&gt;"",ISNUMBER(G1490),G1490&gt;0,G1490=INT(G1490),ISNUMBER(H1490),H1490&gt;=0,H1490=INT(H1490),ISNUMBER(I1490),I1490&gt;=0,I1490=INT(I1490)),FALSE),"OK","Check input"))</f>
        <v/>
      </c>
    </row>
    <row r="1491" spans="1:13" ht="23" customHeight="1">
      <c r="A1491" s="12"/>
      <c r="B1491" s="13"/>
      <c r="C1491" s="12"/>
      <c r="D1491" s="12"/>
      <c r="E1491" s="12"/>
      <c r="F1491" s="12"/>
      <c r="G1491" s="14"/>
      <c r="H1491" s="14"/>
      <c r="I1491" s="14"/>
      <c r="J1491" s="15">
        <f>IF(M1491="OK",G1491*H1491/100,"")</f>
        <v/>
      </c>
      <c r="K1491" s="15">
        <f>IF(M1491="OK",G1491*I1491/100,"")</f>
        <v/>
      </c>
      <c r="L1491" s="15">
        <f>IF(M1491="OK",J1491-K1491,"")</f>
        <v/>
      </c>
      <c r="M1491" s="16">
        <f>IF(A1491="","",IF(IFERROR(AND(COUNTIF($A$6:$A$2005,A1491)=1,ISNUMBER(B1491),B1491&gt;=DATE(2020,1,1),B1491&lt;=DATE(2100,12,31),OR(C1491="Online",C1491="Retail",C1491="Wholesale"),D1491&lt;&gt;"",E1491&lt;&gt;"",F1491&lt;&gt;"",ISNUMBER(G1491),G1491&gt;0,G1491=INT(G1491),ISNUMBER(H1491),H1491&gt;=0,H1491=INT(H1491),ISNUMBER(I1491),I1491&gt;=0,I1491=INT(I1491)),FALSE),"OK","Check input"))</f>
        <v/>
      </c>
    </row>
    <row r="1492" spans="1:13" ht="23" customHeight="1">
      <c r="A1492" s="12"/>
      <c r="B1492" s="13"/>
      <c r="C1492" s="12"/>
      <c r="D1492" s="12"/>
      <c r="E1492" s="12"/>
      <c r="F1492" s="12"/>
      <c r="G1492" s="14"/>
      <c r="H1492" s="14"/>
      <c r="I1492" s="14"/>
      <c r="J1492" s="15">
        <f>IF(M1492="OK",G1492*H1492/100,"")</f>
        <v/>
      </c>
      <c r="K1492" s="15">
        <f>IF(M1492="OK",G1492*I1492/100,"")</f>
        <v/>
      </c>
      <c r="L1492" s="15">
        <f>IF(M1492="OK",J1492-K1492,"")</f>
        <v/>
      </c>
      <c r="M1492" s="16">
        <f>IF(A1492="","",IF(IFERROR(AND(COUNTIF($A$6:$A$2005,A1492)=1,ISNUMBER(B1492),B1492&gt;=DATE(2020,1,1),B1492&lt;=DATE(2100,12,31),OR(C1492="Online",C1492="Retail",C1492="Wholesale"),D1492&lt;&gt;"",E1492&lt;&gt;"",F1492&lt;&gt;"",ISNUMBER(G1492),G1492&gt;0,G1492=INT(G1492),ISNUMBER(H1492),H1492&gt;=0,H1492=INT(H1492),ISNUMBER(I1492),I1492&gt;=0,I1492=INT(I1492)),FALSE),"OK","Check input"))</f>
        <v/>
      </c>
    </row>
    <row r="1493" spans="1:13" ht="23" customHeight="1">
      <c r="A1493" s="12"/>
      <c r="B1493" s="13"/>
      <c r="C1493" s="12"/>
      <c r="D1493" s="12"/>
      <c r="E1493" s="12"/>
      <c r="F1493" s="12"/>
      <c r="G1493" s="14"/>
      <c r="H1493" s="14"/>
      <c r="I1493" s="14"/>
      <c r="J1493" s="15">
        <f>IF(M1493="OK",G1493*H1493/100,"")</f>
        <v/>
      </c>
      <c r="K1493" s="15">
        <f>IF(M1493="OK",G1493*I1493/100,"")</f>
        <v/>
      </c>
      <c r="L1493" s="15">
        <f>IF(M1493="OK",J1493-K1493,"")</f>
        <v/>
      </c>
      <c r="M1493" s="16">
        <f>IF(A1493="","",IF(IFERROR(AND(COUNTIF($A$6:$A$2005,A1493)=1,ISNUMBER(B1493),B1493&gt;=DATE(2020,1,1),B1493&lt;=DATE(2100,12,31),OR(C1493="Online",C1493="Retail",C1493="Wholesale"),D1493&lt;&gt;"",E1493&lt;&gt;"",F1493&lt;&gt;"",ISNUMBER(G1493),G1493&gt;0,G1493=INT(G1493),ISNUMBER(H1493),H1493&gt;=0,H1493=INT(H1493),ISNUMBER(I1493),I1493&gt;=0,I1493=INT(I1493)),FALSE),"OK","Check input"))</f>
        <v/>
      </c>
    </row>
    <row r="1494" spans="1:13" ht="23" customHeight="1">
      <c r="A1494" s="12"/>
      <c r="B1494" s="13"/>
      <c r="C1494" s="12"/>
      <c r="D1494" s="12"/>
      <c r="E1494" s="12"/>
      <c r="F1494" s="12"/>
      <c r="G1494" s="14"/>
      <c r="H1494" s="14"/>
      <c r="I1494" s="14"/>
      <c r="J1494" s="15">
        <f>IF(M1494="OK",G1494*H1494/100,"")</f>
        <v/>
      </c>
      <c r="K1494" s="15">
        <f>IF(M1494="OK",G1494*I1494/100,"")</f>
        <v/>
      </c>
      <c r="L1494" s="15">
        <f>IF(M1494="OK",J1494-K1494,"")</f>
        <v/>
      </c>
      <c r="M1494" s="16">
        <f>IF(A1494="","",IF(IFERROR(AND(COUNTIF($A$6:$A$2005,A1494)=1,ISNUMBER(B1494),B1494&gt;=DATE(2020,1,1),B1494&lt;=DATE(2100,12,31),OR(C1494="Online",C1494="Retail",C1494="Wholesale"),D1494&lt;&gt;"",E1494&lt;&gt;"",F1494&lt;&gt;"",ISNUMBER(G1494),G1494&gt;0,G1494=INT(G1494),ISNUMBER(H1494),H1494&gt;=0,H1494=INT(H1494),ISNUMBER(I1494),I1494&gt;=0,I1494=INT(I1494)),FALSE),"OK","Check input"))</f>
        <v/>
      </c>
    </row>
    <row r="1495" spans="1:13" ht="23" customHeight="1">
      <c r="A1495" s="12"/>
      <c r="B1495" s="13"/>
      <c r="C1495" s="12"/>
      <c r="D1495" s="12"/>
      <c r="E1495" s="12"/>
      <c r="F1495" s="12"/>
      <c r="G1495" s="14"/>
      <c r="H1495" s="14"/>
      <c r="I1495" s="14"/>
      <c r="J1495" s="15">
        <f>IF(M1495="OK",G1495*H1495/100,"")</f>
        <v/>
      </c>
      <c r="K1495" s="15">
        <f>IF(M1495="OK",G1495*I1495/100,"")</f>
        <v/>
      </c>
      <c r="L1495" s="15">
        <f>IF(M1495="OK",J1495-K1495,"")</f>
        <v/>
      </c>
      <c r="M1495" s="16">
        <f>IF(A1495="","",IF(IFERROR(AND(COUNTIF($A$6:$A$2005,A1495)=1,ISNUMBER(B1495),B1495&gt;=DATE(2020,1,1),B1495&lt;=DATE(2100,12,31),OR(C1495="Online",C1495="Retail",C1495="Wholesale"),D1495&lt;&gt;"",E1495&lt;&gt;"",F1495&lt;&gt;"",ISNUMBER(G1495),G1495&gt;0,G1495=INT(G1495),ISNUMBER(H1495),H1495&gt;=0,H1495=INT(H1495),ISNUMBER(I1495),I1495&gt;=0,I1495=INT(I1495)),FALSE),"OK","Check input"))</f>
        <v/>
      </c>
    </row>
    <row r="1496" spans="1:13" ht="23" customHeight="1">
      <c r="A1496" s="12"/>
      <c r="B1496" s="13"/>
      <c r="C1496" s="12"/>
      <c r="D1496" s="12"/>
      <c r="E1496" s="12"/>
      <c r="F1496" s="12"/>
      <c r="G1496" s="14"/>
      <c r="H1496" s="14"/>
      <c r="I1496" s="14"/>
      <c r="J1496" s="15">
        <f>IF(M1496="OK",G1496*H1496/100,"")</f>
        <v/>
      </c>
      <c r="K1496" s="15">
        <f>IF(M1496="OK",G1496*I1496/100,"")</f>
        <v/>
      </c>
      <c r="L1496" s="15">
        <f>IF(M1496="OK",J1496-K1496,"")</f>
        <v/>
      </c>
      <c r="M1496" s="16">
        <f>IF(A1496="","",IF(IFERROR(AND(COUNTIF($A$6:$A$2005,A1496)=1,ISNUMBER(B1496),B1496&gt;=DATE(2020,1,1),B1496&lt;=DATE(2100,12,31),OR(C1496="Online",C1496="Retail",C1496="Wholesale"),D1496&lt;&gt;"",E1496&lt;&gt;"",F1496&lt;&gt;"",ISNUMBER(G1496),G1496&gt;0,G1496=INT(G1496),ISNUMBER(H1496),H1496&gt;=0,H1496=INT(H1496),ISNUMBER(I1496),I1496&gt;=0,I1496=INT(I1496)),FALSE),"OK","Check input"))</f>
        <v/>
      </c>
    </row>
    <row r="1497" spans="1:13" ht="23" customHeight="1">
      <c r="A1497" s="12"/>
      <c r="B1497" s="13"/>
      <c r="C1497" s="12"/>
      <c r="D1497" s="12"/>
      <c r="E1497" s="12"/>
      <c r="F1497" s="12"/>
      <c r="G1497" s="14"/>
      <c r="H1497" s="14"/>
      <c r="I1497" s="14"/>
      <c r="J1497" s="15">
        <f>IF(M1497="OK",G1497*H1497/100,"")</f>
        <v/>
      </c>
      <c r="K1497" s="15">
        <f>IF(M1497="OK",G1497*I1497/100,"")</f>
        <v/>
      </c>
      <c r="L1497" s="15">
        <f>IF(M1497="OK",J1497-K1497,"")</f>
        <v/>
      </c>
      <c r="M1497" s="16">
        <f>IF(A1497="","",IF(IFERROR(AND(COUNTIF($A$6:$A$2005,A1497)=1,ISNUMBER(B1497),B1497&gt;=DATE(2020,1,1),B1497&lt;=DATE(2100,12,31),OR(C1497="Online",C1497="Retail",C1497="Wholesale"),D1497&lt;&gt;"",E1497&lt;&gt;"",F1497&lt;&gt;"",ISNUMBER(G1497),G1497&gt;0,G1497=INT(G1497),ISNUMBER(H1497),H1497&gt;=0,H1497=INT(H1497),ISNUMBER(I1497),I1497&gt;=0,I1497=INT(I1497)),FALSE),"OK","Check input"))</f>
        <v/>
      </c>
    </row>
    <row r="1498" spans="1:13" ht="23" customHeight="1">
      <c r="A1498" s="12"/>
      <c r="B1498" s="13"/>
      <c r="C1498" s="12"/>
      <c r="D1498" s="12"/>
      <c r="E1498" s="12"/>
      <c r="F1498" s="12"/>
      <c r="G1498" s="14"/>
      <c r="H1498" s="14"/>
      <c r="I1498" s="14"/>
      <c r="J1498" s="15">
        <f>IF(M1498="OK",G1498*H1498/100,"")</f>
        <v/>
      </c>
      <c r="K1498" s="15">
        <f>IF(M1498="OK",G1498*I1498/100,"")</f>
        <v/>
      </c>
      <c r="L1498" s="15">
        <f>IF(M1498="OK",J1498-K1498,"")</f>
        <v/>
      </c>
      <c r="M1498" s="16">
        <f>IF(A1498="","",IF(IFERROR(AND(COUNTIF($A$6:$A$2005,A1498)=1,ISNUMBER(B1498),B1498&gt;=DATE(2020,1,1),B1498&lt;=DATE(2100,12,31),OR(C1498="Online",C1498="Retail",C1498="Wholesale"),D1498&lt;&gt;"",E1498&lt;&gt;"",F1498&lt;&gt;"",ISNUMBER(G1498),G1498&gt;0,G1498=INT(G1498),ISNUMBER(H1498),H1498&gt;=0,H1498=INT(H1498),ISNUMBER(I1498),I1498&gt;=0,I1498=INT(I1498)),FALSE),"OK","Check input"))</f>
        <v/>
      </c>
    </row>
    <row r="1499" spans="1:13" ht="23" customHeight="1">
      <c r="A1499" s="12"/>
      <c r="B1499" s="13"/>
      <c r="C1499" s="12"/>
      <c r="D1499" s="12"/>
      <c r="E1499" s="12"/>
      <c r="F1499" s="12"/>
      <c r="G1499" s="14"/>
      <c r="H1499" s="14"/>
      <c r="I1499" s="14"/>
      <c r="J1499" s="15">
        <f>IF(M1499="OK",G1499*H1499/100,"")</f>
        <v/>
      </c>
      <c r="K1499" s="15">
        <f>IF(M1499="OK",G1499*I1499/100,"")</f>
        <v/>
      </c>
      <c r="L1499" s="15">
        <f>IF(M1499="OK",J1499-K1499,"")</f>
        <v/>
      </c>
      <c r="M1499" s="16">
        <f>IF(A1499="","",IF(IFERROR(AND(COUNTIF($A$6:$A$2005,A1499)=1,ISNUMBER(B1499),B1499&gt;=DATE(2020,1,1),B1499&lt;=DATE(2100,12,31),OR(C1499="Online",C1499="Retail",C1499="Wholesale"),D1499&lt;&gt;"",E1499&lt;&gt;"",F1499&lt;&gt;"",ISNUMBER(G1499),G1499&gt;0,G1499=INT(G1499),ISNUMBER(H1499),H1499&gt;=0,H1499=INT(H1499),ISNUMBER(I1499),I1499&gt;=0,I1499=INT(I1499)),FALSE),"OK","Check input"))</f>
        <v/>
      </c>
    </row>
    <row r="1500" spans="1:13" ht="23" customHeight="1">
      <c r="A1500" s="12"/>
      <c r="B1500" s="13"/>
      <c r="C1500" s="12"/>
      <c r="D1500" s="12"/>
      <c r="E1500" s="12"/>
      <c r="F1500" s="12"/>
      <c r="G1500" s="14"/>
      <c r="H1500" s="14"/>
      <c r="I1500" s="14"/>
      <c r="J1500" s="15">
        <f>IF(M1500="OK",G1500*H1500/100,"")</f>
        <v/>
      </c>
      <c r="K1500" s="15">
        <f>IF(M1500="OK",G1500*I1500/100,"")</f>
        <v/>
      </c>
      <c r="L1500" s="15">
        <f>IF(M1500="OK",J1500-K1500,"")</f>
        <v/>
      </c>
      <c r="M1500" s="16">
        <f>IF(A1500="","",IF(IFERROR(AND(COUNTIF($A$6:$A$2005,A1500)=1,ISNUMBER(B1500),B1500&gt;=DATE(2020,1,1),B1500&lt;=DATE(2100,12,31),OR(C1500="Online",C1500="Retail",C1500="Wholesale"),D1500&lt;&gt;"",E1500&lt;&gt;"",F1500&lt;&gt;"",ISNUMBER(G1500),G1500&gt;0,G1500=INT(G1500),ISNUMBER(H1500),H1500&gt;=0,H1500=INT(H1500),ISNUMBER(I1500),I1500&gt;=0,I1500=INT(I1500)),FALSE),"OK","Check input"))</f>
        <v/>
      </c>
    </row>
    <row r="1501" spans="1:13" ht="23" customHeight="1">
      <c r="A1501" s="12"/>
      <c r="B1501" s="13"/>
      <c r="C1501" s="12"/>
      <c r="D1501" s="12"/>
      <c r="E1501" s="12"/>
      <c r="F1501" s="12"/>
      <c r="G1501" s="14"/>
      <c r="H1501" s="14"/>
      <c r="I1501" s="14"/>
      <c r="J1501" s="15">
        <f>IF(M1501="OK",G1501*H1501/100,"")</f>
        <v/>
      </c>
      <c r="K1501" s="15">
        <f>IF(M1501="OK",G1501*I1501/100,"")</f>
        <v/>
      </c>
      <c r="L1501" s="15">
        <f>IF(M1501="OK",J1501-K1501,"")</f>
        <v/>
      </c>
      <c r="M1501" s="16">
        <f>IF(A1501="","",IF(IFERROR(AND(COUNTIF($A$6:$A$2005,A1501)=1,ISNUMBER(B1501),B1501&gt;=DATE(2020,1,1),B1501&lt;=DATE(2100,12,31),OR(C1501="Online",C1501="Retail",C1501="Wholesale"),D1501&lt;&gt;"",E1501&lt;&gt;"",F1501&lt;&gt;"",ISNUMBER(G1501),G1501&gt;0,G1501=INT(G1501),ISNUMBER(H1501),H1501&gt;=0,H1501=INT(H1501),ISNUMBER(I1501),I1501&gt;=0,I1501=INT(I1501)),FALSE),"OK","Check input"))</f>
        <v/>
      </c>
    </row>
    <row r="1502" spans="1:13" ht="23" customHeight="1">
      <c r="A1502" s="12"/>
      <c r="B1502" s="13"/>
      <c r="C1502" s="12"/>
      <c r="D1502" s="12"/>
      <c r="E1502" s="12"/>
      <c r="F1502" s="12"/>
      <c r="G1502" s="14"/>
      <c r="H1502" s="14"/>
      <c r="I1502" s="14"/>
      <c r="J1502" s="15">
        <f>IF(M1502="OK",G1502*H1502/100,"")</f>
        <v/>
      </c>
      <c r="K1502" s="15">
        <f>IF(M1502="OK",G1502*I1502/100,"")</f>
        <v/>
      </c>
      <c r="L1502" s="15">
        <f>IF(M1502="OK",J1502-K1502,"")</f>
        <v/>
      </c>
      <c r="M1502" s="16">
        <f>IF(A1502="","",IF(IFERROR(AND(COUNTIF($A$6:$A$2005,A1502)=1,ISNUMBER(B1502),B1502&gt;=DATE(2020,1,1),B1502&lt;=DATE(2100,12,31),OR(C1502="Online",C1502="Retail",C1502="Wholesale"),D1502&lt;&gt;"",E1502&lt;&gt;"",F1502&lt;&gt;"",ISNUMBER(G1502),G1502&gt;0,G1502=INT(G1502),ISNUMBER(H1502),H1502&gt;=0,H1502=INT(H1502),ISNUMBER(I1502),I1502&gt;=0,I1502=INT(I1502)),FALSE),"OK","Check input"))</f>
        <v/>
      </c>
    </row>
    <row r="1503" spans="1:13" ht="23" customHeight="1">
      <c r="A1503" s="12"/>
      <c r="B1503" s="13"/>
      <c r="C1503" s="12"/>
      <c r="D1503" s="12"/>
      <c r="E1503" s="12"/>
      <c r="F1503" s="12"/>
      <c r="G1503" s="14"/>
      <c r="H1503" s="14"/>
      <c r="I1503" s="14"/>
      <c r="J1503" s="15">
        <f>IF(M1503="OK",G1503*H1503/100,"")</f>
        <v/>
      </c>
      <c r="K1503" s="15">
        <f>IF(M1503="OK",G1503*I1503/100,"")</f>
        <v/>
      </c>
      <c r="L1503" s="15">
        <f>IF(M1503="OK",J1503-K1503,"")</f>
        <v/>
      </c>
      <c r="M1503" s="16">
        <f>IF(A1503="","",IF(IFERROR(AND(COUNTIF($A$6:$A$2005,A1503)=1,ISNUMBER(B1503),B1503&gt;=DATE(2020,1,1),B1503&lt;=DATE(2100,12,31),OR(C1503="Online",C1503="Retail",C1503="Wholesale"),D1503&lt;&gt;"",E1503&lt;&gt;"",F1503&lt;&gt;"",ISNUMBER(G1503),G1503&gt;0,G1503=INT(G1503),ISNUMBER(H1503),H1503&gt;=0,H1503=INT(H1503),ISNUMBER(I1503),I1503&gt;=0,I1503=INT(I1503)),FALSE),"OK","Check input"))</f>
        <v/>
      </c>
    </row>
    <row r="1504" spans="1:13" ht="23" customHeight="1">
      <c r="A1504" s="12"/>
      <c r="B1504" s="13"/>
      <c r="C1504" s="12"/>
      <c r="D1504" s="12"/>
      <c r="E1504" s="12"/>
      <c r="F1504" s="12"/>
      <c r="G1504" s="14"/>
      <c r="H1504" s="14"/>
      <c r="I1504" s="14"/>
      <c r="J1504" s="15">
        <f>IF(M1504="OK",G1504*H1504/100,"")</f>
        <v/>
      </c>
      <c r="K1504" s="15">
        <f>IF(M1504="OK",G1504*I1504/100,"")</f>
        <v/>
      </c>
      <c r="L1504" s="15">
        <f>IF(M1504="OK",J1504-K1504,"")</f>
        <v/>
      </c>
      <c r="M1504" s="16">
        <f>IF(A1504="","",IF(IFERROR(AND(COUNTIF($A$6:$A$2005,A1504)=1,ISNUMBER(B1504),B1504&gt;=DATE(2020,1,1),B1504&lt;=DATE(2100,12,31),OR(C1504="Online",C1504="Retail",C1504="Wholesale"),D1504&lt;&gt;"",E1504&lt;&gt;"",F1504&lt;&gt;"",ISNUMBER(G1504),G1504&gt;0,G1504=INT(G1504),ISNUMBER(H1504),H1504&gt;=0,H1504=INT(H1504),ISNUMBER(I1504),I1504&gt;=0,I1504=INT(I1504)),FALSE),"OK","Check input"))</f>
        <v/>
      </c>
    </row>
    <row r="1505" spans="1:13" ht="23" customHeight="1">
      <c r="A1505" s="12"/>
      <c r="B1505" s="13"/>
      <c r="C1505" s="12"/>
      <c r="D1505" s="12"/>
      <c r="E1505" s="12"/>
      <c r="F1505" s="12"/>
      <c r="G1505" s="14"/>
      <c r="H1505" s="14"/>
      <c r="I1505" s="14"/>
      <c r="J1505" s="15">
        <f>IF(M1505="OK",G1505*H1505/100,"")</f>
        <v/>
      </c>
      <c r="K1505" s="15">
        <f>IF(M1505="OK",G1505*I1505/100,"")</f>
        <v/>
      </c>
      <c r="L1505" s="15">
        <f>IF(M1505="OK",J1505-K1505,"")</f>
        <v/>
      </c>
      <c r="M1505" s="16">
        <f>IF(A1505="","",IF(IFERROR(AND(COUNTIF($A$6:$A$2005,A1505)=1,ISNUMBER(B1505),B1505&gt;=DATE(2020,1,1),B1505&lt;=DATE(2100,12,31),OR(C1505="Online",C1505="Retail",C1505="Wholesale"),D1505&lt;&gt;"",E1505&lt;&gt;"",F1505&lt;&gt;"",ISNUMBER(G1505),G1505&gt;0,G1505=INT(G1505),ISNUMBER(H1505),H1505&gt;=0,H1505=INT(H1505),ISNUMBER(I1505),I1505&gt;=0,I1505=INT(I1505)),FALSE),"OK","Check input"))</f>
        <v/>
      </c>
    </row>
    <row r="1506" spans="1:13" ht="23" customHeight="1">
      <c r="A1506" s="12"/>
      <c r="B1506" s="13"/>
      <c r="C1506" s="12"/>
      <c r="D1506" s="12"/>
      <c r="E1506" s="12"/>
      <c r="F1506" s="12"/>
      <c r="G1506" s="14"/>
      <c r="H1506" s="14"/>
      <c r="I1506" s="14"/>
      <c r="J1506" s="15">
        <f>IF(M1506="OK",G1506*H1506/100,"")</f>
        <v/>
      </c>
      <c r="K1506" s="15">
        <f>IF(M1506="OK",G1506*I1506/100,"")</f>
        <v/>
      </c>
      <c r="L1506" s="15">
        <f>IF(M1506="OK",J1506-K1506,"")</f>
        <v/>
      </c>
      <c r="M1506" s="16">
        <f>IF(A1506="","",IF(IFERROR(AND(COUNTIF($A$6:$A$2005,A1506)=1,ISNUMBER(B1506),B1506&gt;=DATE(2020,1,1),B1506&lt;=DATE(2100,12,31),OR(C1506="Online",C1506="Retail",C1506="Wholesale"),D1506&lt;&gt;"",E1506&lt;&gt;"",F1506&lt;&gt;"",ISNUMBER(G1506),G1506&gt;0,G1506=INT(G1506),ISNUMBER(H1506),H1506&gt;=0,H1506=INT(H1506),ISNUMBER(I1506),I1506&gt;=0,I1506=INT(I1506)),FALSE),"OK","Check input"))</f>
        <v/>
      </c>
    </row>
    <row r="1507" spans="1:13" ht="23" customHeight="1">
      <c r="A1507" s="12"/>
      <c r="B1507" s="13"/>
      <c r="C1507" s="12"/>
      <c r="D1507" s="12"/>
      <c r="E1507" s="12"/>
      <c r="F1507" s="12"/>
      <c r="G1507" s="14"/>
      <c r="H1507" s="14"/>
      <c r="I1507" s="14"/>
      <c r="J1507" s="15">
        <f>IF(M1507="OK",G1507*H1507/100,"")</f>
        <v/>
      </c>
      <c r="K1507" s="15">
        <f>IF(M1507="OK",G1507*I1507/100,"")</f>
        <v/>
      </c>
      <c r="L1507" s="15">
        <f>IF(M1507="OK",J1507-K1507,"")</f>
        <v/>
      </c>
      <c r="M1507" s="16">
        <f>IF(A1507="","",IF(IFERROR(AND(COUNTIF($A$6:$A$2005,A1507)=1,ISNUMBER(B1507),B1507&gt;=DATE(2020,1,1),B1507&lt;=DATE(2100,12,31),OR(C1507="Online",C1507="Retail",C1507="Wholesale"),D1507&lt;&gt;"",E1507&lt;&gt;"",F1507&lt;&gt;"",ISNUMBER(G1507),G1507&gt;0,G1507=INT(G1507),ISNUMBER(H1507),H1507&gt;=0,H1507=INT(H1507),ISNUMBER(I1507),I1507&gt;=0,I1507=INT(I1507)),FALSE),"OK","Check input"))</f>
        <v/>
      </c>
    </row>
    <row r="1508" spans="1:13" ht="23" customHeight="1">
      <c r="A1508" s="12"/>
      <c r="B1508" s="13"/>
      <c r="C1508" s="12"/>
      <c r="D1508" s="12"/>
      <c r="E1508" s="12"/>
      <c r="F1508" s="12"/>
      <c r="G1508" s="14"/>
      <c r="H1508" s="14"/>
      <c r="I1508" s="14"/>
      <c r="J1508" s="15">
        <f>IF(M1508="OK",G1508*H1508/100,"")</f>
        <v/>
      </c>
      <c r="K1508" s="15">
        <f>IF(M1508="OK",G1508*I1508/100,"")</f>
        <v/>
      </c>
      <c r="L1508" s="15">
        <f>IF(M1508="OK",J1508-K1508,"")</f>
        <v/>
      </c>
      <c r="M1508" s="16">
        <f>IF(A1508="","",IF(IFERROR(AND(COUNTIF($A$6:$A$2005,A1508)=1,ISNUMBER(B1508),B1508&gt;=DATE(2020,1,1),B1508&lt;=DATE(2100,12,31),OR(C1508="Online",C1508="Retail",C1508="Wholesale"),D1508&lt;&gt;"",E1508&lt;&gt;"",F1508&lt;&gt;"",ISNUMBER(G1508),G1508&gt;0,G1508=INT(G1508),ISNUMBER(H1508),H1508&gt;=0,H1508=INT(H1508),ISNUMBER(I1508),I1508&gt;=0,I1508=INT(I1508)),FALSE),"OK","Check input"))</f>
        <v/>
      </c>
    </row>
    <row r="1509" spans="1:13" ht="23" customHeight="1">
      <c r="A1509" s="12"/>
      <c r="B1509" s="13"/>
      <c r="C1509" s="12"/>
      <c r="D1509" s="12"/>
      <c r="E1509" s="12"/>
      <c r="F1509" s="12"/>
      <c r="G1509" s="14"/>
      <c r="H1509" s="14"/>
      <c r="I1509" s="14"/>
      <c r="J1509" s="15">
        <f>IF(M1509="OK",G1509*H1509/100,"")</f>
        <v/>
      </c>
      <c r="K1509" s="15">
        <f>IF(M1509="OK",G1509*I1509/100,"")</f>
        <v/>
      </c>
      <c r="L1509" s="15">
        <f>IF(M1509="OK",J1509-K1509,"")</f>
        <v/>
      </c>
      <c r="M1509" s="16">
        <f>IF(A1509="","",IF(IFERROR(AND(COUNTIF($A$6:$A$2005,A1509)=1,ISNUMBER(B1509),B1509&gt;=DATE(2020,1,1),B1509&lt;=DATE(2100,12,31),OR(C1509="Online",C1509="Retail",C1509="Wholesale"),D1509&lt;&gt;"",E1509&lt;&gt;"",F1509&lt;&gt;"",ISNUMBER(G1509),G1509&gt;0,G1509=INT(G1509),ISNUMBER(H1509),H1509&gt;=0,H1509=INT(H1509),ISNUMBER(I1509),I1509&gt;=0,I1509=INT(I1509)),FALSE),"OK","Check input"))</f>
        <v/>
      </c>
    </row>
    <row r="1510" spans="1:13" ht="23" customHeight="1">
      <c r="A1510" s="12"/>
      <c r="B1510" s="13"/>
      <c r="C1510" s="12"/>
      <c r="D1510" s="12"/>
      <c r="E1510" s="12"/>
      <c r="F1510" s="12"/>
      <c r="G1510" s="14"/>
      <c r="H1510" s="14"/>
      <c r="I1510" s="14"/>
      <c r="J1510" s="15">
        <f>IF(M1510="OK",G1510*H1510/100,"")</f>
        <v/>
      </c>
      <c r="K1510" s="15">
        <f>IF(M1510="OK",G1510*I1510/100,"")</f>
        <v/>
      </c>
      <c r="L1510" s="15">
        <f>IF(M1510="OK",J1510-K1510,"")</f>
        <v/>
      </c>
      <c r="M1510" s="16">
        <f>IF(A1510="","",IF(IFERROR(AND(COUNTIF($A$6:$A$2005,A1510)=1,ISNUMBER(B1510),B1510&gt;=DATE(2020,1,1),B1510&lt;=DATE(2100,12,31),OR(C1510="Online",C1510="Retail",C1510="Wholesale"),D1510&lt;&gt;"",E1510&lt;&gt;"",F1510&lt;&gt;"",ISNUMBER(G1510),G1510&gt;0,G1510=INT(G1510),ISNUMBER(H1510),H1510&gt;=0,H1510=INT(H1510),ISNUMBER(I1510),I1510&gt;=0,I1510=INT(I1510)),FALSE),"OK","Check input"))</f>
        <v/>
      </c>
    </row>
    <row r="1511" spans="1:13" ht="23" customHeight="1">
      <c r="A1511" s="12"/>
      <c r="B1511" s="13"/>
      <c r="C1511" s="12"/>
      <c r="D1511" s="12"/>
      <c r="E1511" s="12"/>
      <c r="F1511" s="12"/>
      <c r="G1511" s="14"/>
      <c r="H1511" s="14"/>
      <c r="I1511" s="14"/>
      <c r="J1511" s="15">
        <f>IF(M1511="OK",G1511*H1511/100,"")</f>
        <v/>
      </c>
      <c r="K1511" s="15">
        <f>IF(M1511="OK",G1511*I1511/100,"")</f>
        <v/>
      </c>
      <c r="L1511" s="15">
        <f>IF(M1511="OK",J1511-K1511,"")</f>
        <v/>
      </c>
      <c r="M1511" s="16">
        <f>IF(A1511="","",IF(IFERROR(AND(COUNTIF($A$6:$A$2005,A1511)=1,ISNUMBER(B1511),B1511&gt;=DATE(2020,1,1),B1511&lt;=DATE(2100,12,31),OR(C1511="Online",C1511="Retail",C1511="Wholesale"),D1511&lt;&gt;"",E1511&lt;&gt;"",F1511&lt;&gt;"",ISNUMBER(G1511),G1511&gt;0,G1511=INT(G1511),ISNUMBER(H1511),H1511&gt;=0,H1511=INT(H1511),ISNUMBER(I1511),I1511&gt;=0,I1511=INT(I1511)),FALSE),"OK","Check input"))</f>
        <v/>
      </c>
    </row>
    <row r="1512" spans="1:13" ht="23" customHeight="1">
      <c r="A1512" s="12"/>
      <c r="B1512" s="13"/>
      <c r="C1512" s="12"/>
      <c r="D1512" s="12"/>
      <c r="E1512" s="12"/>
      <c r="F1512" s="12"/>
      <c r="G1512" s="14"/>
      <c r="H1512" s="14"/>
      <c r="I1512" s="14"/>
      <c r="J1512" s="15">
        <f>IF(M1512="OK",G1512*H1512/100,"")</f>
        <v/>
      </c>
      <c r="K1512" s="15">
        <f>IF(M1512="OK",G1512*I1512/100,"")</f>
        <v/>
      </c>
      <c r="L1512" s="15">
        <f>IF(M1512="OK",J1512-K1512,"")</f>
        <v/>
      </c>
      <c r="M1512" s="16">
        <f>IF(A1512="","",IF(IFERROR(AND(COUNTIF($A$6:$A$2005,A1512)=1,ISNUMBER(B1512),B1512&gt;=DATE(2020,1,1),B1512&lt;=DATE(2100,12,31),OR(C1512="Online",C1512="Retail",C1512="Wholesale"),D1512&lt;&gt;"",E1512&lt;&gt;"",F1512&lt;&gt;"",ISNUMBER(G1512),G1512&gt;0,G1512=INT(G1512),ISNUMBER(H1512),H1512&gt;=0,H1512=INT(H1512),ISNUMBER(I1512),I1512&gt;=0,I1512=INT(I1512)),FALSE),"OK","Check input"))</f>
        <v/>
      </c>
    </row>
    <row r="1513" spans="1:13" ht="23" customHeight="1">
      <c r="A1513" s="12"/>
      <c r="B1513" s="13"/>
      <c r="C1513" s="12"/>
      <c r="D1513" s="12"/>
      <c r="E1513" s="12"/>
      <c r="F1513" s="12"/>
      <c r="G1513" s="14"/>
      <c r="H1513" s="14"/>
      <c r="I1513" s="14"/>
      <c r="J1513" s="15">
        <f>IF(M1513="OK",G1513*H1513/100,"")</f>
        <v/>
      </c>
      <c r="K1513" s="15">
        <f>IF(M1513="OK",G1513*I1513/100,"")</f>
        <v/>
      </c>
      <c r="L1513" s="15">
        <f>IF(M1513="OK",J1513-K1513,"")</f>
        <v/>
      </c>
      <c r="M1513" s="16">
        <f>IF(A1513="","",IF(IFERROR(AND(COUNTIF($A$6:$A$2005,A1513)=1,ISNUMBER(B1513),B1513&gt;=DATE(2020,1,1),B1513&lt;=DATE(2100,12,31),OR(C1513="Online",C1513="Retail",C1513="Wholesale"),D1513&lt;&gt;"",E1513&lt;&gt;"",F1513&lt;&gt;"",ISNUMBER(G1513),G1513&gt;0,G1513=INT(G1513),ISNUMBER(H1513),H1513&gt;=0,H1513=INT(H1513),ISNUMBER(I1513),I1513&gt;=0,I1513=INT(I1513)),FALSE),"OK","Check input"))</f>
        <v/>
      </c>
    </row>
    <row r="1514" spans="1:13" ht="23" customHeight="1">
      <c r="A1514" s="12"/>
      <c r="B1514" s="13"/>
      <c r="C1514" s="12"/>
      <c r="D1514" s="12"/>
      <c r="E1514" s="12"/>
      <c r="F1514" s="12"/>
      <c r="G1514" s="14"/>
      <c r="H1514" s="14"/>
      <c r="I1514" s="14"/>
      <c r="J1514" s="15">
        <f>IF(M1514="OK",G1514*H1514/100,"")</f>
        <v/>
      </c>
      <c r="K1514" s="15">
        <f>IF(M1514="OK",G1514*I1514/100,"")</f>
        <v/>
      </c>
      <c r="L1514" s="15">
        <f>IF(M1514="OK",J1514-K1514,"")</f>
        <v/>
      </c>
      <c r="M1514" s="16">
        <f>IF(A1514="","",IF(IFERROR(AND(COUNTIF($A$6:$A$2005,A1514)=1,ISNUMBER(B1514),B1514&gt;=DATE(2020,1,1),B1514&lt;=DATE(2100,12,31),OR(C1514="Online",C1514="Retail",C1514="Wholesale"),D1514&lt;&gt;"",E1514&lt;&gt;"",F1514&lt;&gt;"",ISNUMBER(G1514),G1514&gt;0,G1514=INT(G1514),ISNUMBER(H1514),H1514&gt;=0,H1514=INT(H1514),ISNUMBER(I1514),I1514&gt;=0,I1514=INT(I1514)),FALSE),"OK","Check input"))</f>
        <v/>
      </c>
    </row>
    <row r="1515" spans="1:13" ht="23" customHeight="1">
      <c r="A1515" s="12"/>
      <c r="B1515" s="13"/>
      <c r="C1515" s="12"/>
      <c r="D1515" s="12"/>
      <c r="E1515" s="12"/>
      <c r="F1515" s="12"/>
      <c r="G1515" s="14"/>
      <c r="H1515" s="14"/>
      <c r="I1515" s="14"/>
      <c r="J1515" s="15">
        <f>IF(M1515="OK",G1515*H1515/100,"")</f>
        <v/>
      </c>
      <c r="K1515" s="15">
        <f>IF(M1515="OK",G1515*I1515/100,"")</f>
        <v/>
      </c>
      <c r="L1515" s="15">
        <f>IF(M1515="OK",J1515-K1515,"")</f>
        <v/>
      </c>
      <c r="M1515" s="16">
        <f>IF(A1515="","",IF(IFERROR(AND(COUNTIF($A$6:$A$2005,A1515)=1,ISNUMBER(B1515),B1515&gt;=DATE(2020,1,1),B1515&lt;=DATE(2100,12,31),OR(C1515="Online",C1515="Retail",C1515="Wholesale"),D1515&lt;&gt;"",E1515&lt;&gt;"",F1515&lt;&gt;"",ISNUMBER(G1515),G1515&gt;0,G1515=INT(G1515),ISNUMBER(H1515),H1515&gt;=0,H1515=INT(H1515),ISNUMBER(I1515),I1515&gt;=0,I1515=INT(I1515)),FALSE),"OK","Check input"))</f>
        <v/>
      </c>
    </row>
    <row r="1516" spans="1:13" ht="23" customHeight="1">
      <c r="A1516" s="12"/>
      <c r="B1516" s="13"/>
      <c r="C1516" s="12"/>
      <c r="D1516" s="12"/>
      <c r="E1516" s="12"/>
      <c r="F1516" s="12"/>
      <c r="G1516" s="14"/>
      <c r="H1516" s="14"/>
      <c r="I1516" s="14"/>
      <c r="J1516" s="15">
        <f>IF(M1516="OK",G1516*H1516/100,"")</f>
        <v/>
      </c>
      <c r="K1516" s="15">
        <f>IF(M1516="OK",G1516*I1516/100,"")</f>
        <v/>
      </c>
      <c r="L1516" s="15">
        <f>IF(M1516="OK",J1516-K1516,"")</f>
        <v/>
      </c>
      <c r="M1516" s="16">
        <f>IF(A1516="","",IF(IFERROR(AND(COUNTIF($A$6:$A$2005,A1516)=1,ISNUMBER(B1516),B1516&gt;=DATE(2020,1,1),B1516&lt;=DATE(2100,12,31),OR(C1516="Online",C1516="Retail",C1516="Wholesale"),D1516&lt;&gt;"",E1516&lt;&gt;"",F1516&lt;&gt;"",ISNUMBER(G1516),G1516&gt;0,G1516=INT(G1516),ISNUMBER(H1516),H1516&gt;=0,H1516=INT(H1516),ISNUMBER(I1516),I1516&gt;=0,I1516=INT(I1516)),FALSE),"OK","Check input"))</f>
        <v/>
      </c>
    </row>
    <row r="1517" spans="1:13" ht="23" customHeight="1">
      <c r="A1517" s="12"/>
      <c r="B1517" s="13"/>
      <c r="C1517" s="12"/>
      <c r="D1517" s="12"/>
      <c r="E1517" s="12"/>
      <c r="F1517" s="12"/>
      <c r="G1517" s="14"/>
      <c r="H1517" s="14"/>
      <c r="I1517" s="14"/>
      <c r="J1517" s="15">
        <f>IF(M1517="OK",G1517*H1517/100,"")</f>
        <v/>
      </c>
      <c r="K1517" s="15">
        <f>IF(M1517="OK",G1517*I1517/100,"")</f>
        <v/>
      </c>
      <c r="L1517" s="15">
        <f>IF(M1517="OK",J1517-K1517,"")</f>
        <v/>
      </c>
      <c r="M1517" s="16">
        <f>IF(A1517="","",IF(IFERROR(AND(COUNTIF($A$6:$A$2005,A1517)=1,ISNUMBER(B1517),B1517&gt;=DATE(2020,1,1),B1517&lt;=DATE(2100,12,31),OR(C1517="Online",C1517="Retail",C1517="Wholesale"),D1517&lt;&gt;"",E1517&lt;&gt;"",F1517&lt;&gt;"",ISNUMBER(G1517),G1517&gt;0,G1517=INT(G1517),ISNUMBER(H1517),H1517&gt;=0,H1517=INT(H1517),ISNUMBER(I1517),I1517&gt;=0,I1517=INT(I1517)),FALSE),"OK","Check input"))</f>
        <v/>
      </c>
    </row>
    <row r="1518" spans="1:13" ht="23" customHeight="1">
      <c r="A1518" s="12"/>
      <c r="B1518" s="13"/>
      <c r="C1518" s="12"/>
      <c r="D1518" s="12"/>
      <c r="E1518" s="12"/>
      <c r="F1518" s="12"/>
      <c r="G1518" s="14"/>
      <c r="H1518" s="14"/>
      <c r="I1518" s="14"/>
      <c r="J1518" s="15">
        <f>IF(M1518="OK",G1518*H1518/100,"")</f>
        <v/>
      </c>
      <c r="K1518" s="15">
        <f>IF(M1518="OK",G1518*I1518/100,"")</f>
        <v/>
      </c>
      <c r="L1518" s="15">
        <f>IF(M1518="OK",J1518-K1518,"")</f>
        <v/>
      </c>
      <c r="M1518" s="16">
        <f>IF(A1518="","",IF(IFERROR(AND(COUNTIF($A$6:$A$2005,A1518)=1,ISNUMBER(B1518),B1518&gt;=DATE(2020,1,1),B1518&lt;=DATE(2100,12,31),OR(C1518="Online",C1518="Retail",C1518="Wholesale"),D1518&lt;&gt;"",E1518&lt;&gt;"",F1518&lt;&gt;"",ISNUMBER(G1518),G1518&gt;0,G1518=INT(G1518),ISNUMBER(H1518),H1518&gt;=0,H1518=INT(H1518),ISNUMBER(I1518),I1518&gt;=0,I1518=INT(I1518)),FALSE),"OK","Check input"))</f>
        <v/>
      </c>
    </row>
    <row r="1519" spans="1:13" ht="23" customHeight="1">
      <c r="A1519" s="12"/>
      <c r="B1519" s="13"/>
      <c r="C1519" s="12"/>
      <c r="D1519" s="12"/>
      <c r="E1519" s="12"/>
      <c r="F1519" s="12"/>
      <c r="G1519" s="14"/>
      <c r="H1519" s="14"/>
      <c r="I1519" s="14"/>
      <c r="J1519" s="15">
        <f>IF(M1519="OK",G1519*H1519/100,"")</f>
        <v/>
      </c>
      <c r="K1519" s="15">
        <f>IF(M1519="OK",G1519*I1519/100,"")</f>
        <v/>
      </c>
      <c r="L1519" s="15">
        <f>IF(M1519="OK",J1519-K1519,"")</f>
        <v/>
      </c>
      <c r="M1519" s="16">
        <f>IF(A1519="","",IF(IFERROR(AND(COUNTIF($A$6:$A$2005,A1519)=1,ISNUMBER(B1519),B1519&gt;=DATE(2020,1,1),B1519&lt;=DATE(2100,12,31),OR(C1519="Online",C1519="Retail",C1519="Wholesale"),D1519&lt;&gt;"",E1519&lt;&gt;"",F1519&lt;&gt;"",ISNUMBER(G1519),G1519&gt;0,G1519=INT(G1519),ISNUMBER(H1519),H1519&gt;=0,H1519=INT(H1519),ISNUMBER(I1519),I1519&gt;=0,I1519=INT(I1519)),FALSE),"OK","Check input"))</f>
        <v/>
      </c>
    </row>
    <row r="1520" spans="1:13" ht="23" customHeight="1">
      <c r="A1520" s="12"/>
      <c r="B1520" s="13"/>
      <c r="C1520" s="12"/>
      <c r="D1520" s="12"/>
      <c r="E1520" s="12"/>
      <c r="F1520" s="12"/>
      <c r="G1520" s="14"/>
      <c r="H1520" s="14"/>
      <c r="I1520" s="14"/>
      <c r="J1520" s="15">
        <f>IF(M1520="OK",G1520*H1520/100,"")</f>
        <v/>
      </c>
      <c r="K1520" s="15">
        <f>IF(M1520="OK",G1520*I1520/100,"")</f>
        <v/>
      </c>
      <c r="L1520" s="15">
        <f>IF(M1520="OK",J1520-K1520,"")</f>
        <v/>
      </c>
      <c r="M1520" s="16">
        <f>IF(A1520="","",IF(IFERROR(AND(COUNTIF($A$6:$A$2005,A1520)=1,ISNUMBER(B1520),B1520&gt;=DATE(2020,1,1),B1520&lt;=DATE(2100,12,31),OR(C1520="Online",C1520="Retail",C1520="Wholesale"),D1520&lt;&gt;"",E1520&lt;&gt;"",F1520&lt;&gt;"",ISNUMBER(G1520),G1520&gt;0,G1520=INT(G1520),ISNUMBER(H1520),H1520&gt;=0,H1520=INT(H1520),ISNUMBER(I1520),I1520&gt;=0,I1520=INT(I1520)),FALSE),"OK","Check input"))</f>
        <v/>
      </c>
    </row>
    <row r="1521" spans="1:13" ht="23" customHeight="1">
      <c r="A1521" s="12"/>
      <c r="B1521" s="13"/>
      <c r="C1521" s="12"/>
      <c r="D1521" s="12"/>
      <c r="E1521" s="12"/>
      <c r="F1521" s="12"/>
      <c r="G1521" s="14"/>
      <c r="H1521" s="14"/>
      <c r="I1521" s="14"/>
      <c r="J1521" s="15">
        <f>IF(M1521="OK",G1521*H1521/100,"")</f>
        <v/>
      </c>
      <c r="K1521" s="15">
        <f>IF(M1521="OK",G1521*I1521/100,"")</f>
        <v/>
      </c>
      <c r="L1521" s="15">
        <f>IF(M1521="OK",J1521-K1521,"")</f>
        <v/>
      </c>
      <c r="M1521" s="16">
        <f>IF(A1521="","",IF(IFERROR(AND(COUNTIF($A$6:$A$2005,A1521)=1,ISNUMBER(B1521),B1521&gt;=DATE(2020,1,1),B1521&lt;=DATE(2100,12,31),OR(C1521="Online",C1521="Retail",C1521="Wholesale"),D1521&lt;&gt;"",E1521&lt;&gt;"",F1521&lt;&gt;"",ISNUMBER(G1521),G1521&gt;0,G1521=INT(G1521),ISNUMBER(H1521),H1521&gt;=0,H1521=INT(H1521),ISNUMBER(I1521),I1521&gt;=0,I1521=INT(I1521)),FALSE),"OK","Check input"))</f>
        <v/>
      </c>
    </row>
    <row r="1522" spans="1:13" ht="23" customHeight="1">
      <c r="A1522" s="12"/>
      <c r="B1522" s="13"/>
      <c r="C1522" s="12"/>
      <c r="D1522" s="12"/>
      <c r="E1522" s="12"/>
      <c r="F1522" s="12"/>
      <c r="G1522" s="14"/>
      <c r="H1522" s="14"/>
      <c r="I1522" s="14"/>
      <c r="J1522" s="15">
        <f>IF(M1522="OK",G1522*H1522/100,"")</f>
        <v/>
      </c>
      <c r="K1522" s="15">
        <f>IF(M1522="OK",G1522*I1522/100,"")</f>
        <v/>
      </c>
      <c r="L1522" s="15">
        <f>IF(M1522="OK",J1522-K1522,"")</f>
        <v/>
      </c>
      <c r="M1522" s="16">
        <f>IF(A1522="","",IF(IFERROR(AND(COUNTIF($A$6:$A$2005,A1522)=1,ISNUMBER(B1522),B1522&gt;=DATE(2020,1,1),B1522&lt;=DATE(2100,12,31),OR(C1522="Online",C1522="Retail",C1522="Wholesale"),D1522&lt;&gt;"",E1522&lt;&gt;"",F1522&lt;&gt;"",ISNUMBER(G1522),G1522&gt;0,G1522=INT(G1522),ISNUMBER(H1522),H1522&gt;=0,H1522=INT(H1522),ISNUMBER(I1522),I1522&gt;=0,I1522=INT(I1522)),FALSE),"OK","Check input"))</f>
        <v/>
      </c>
    </row>
    <row r="1523" spans="1:13" ht="23" customHeight="1">
      <c r="A1523" s="12"/>
      <c r="B1523" s="13"/>
      <c r="C1523" s="12"/>
      <c r="D1523" s="12"/>
      <c r="E1523" s="12"/>
      <c r="F1523" s="12"/>
      <c r="G1523" s="14"/>
      <c r="H1523" s="14"/>
      <c r="I1523" s="14"/>
      <c r="J1523" s="15">
        <f>IF(M1523="OK",G1523*H1523/100,"")</f>
        <v/>
      </c>
      <c r="K1523" s="15">
        <f>IF(M1523="OK",G1523*I1523/100,"")</f>
        <v/>
      </c>
      <c r="L1523" s="15">
        <f>IF(M1523="OK",J1523-K1523,"")</f>
        <v/>
      </c>
      <c r="M1523" s="16">
        <f>IF(A1523="","",IF(IFERROR(AND(COUNTIF($A$6:$A$2005,A1523)=1,ISNUMBER(B1523),B1523&gt;=DATE(2020,1,1),B1523&lt;=DATE(2100,12,31),OR(C1523="Online",C1523="Retail",C1523="Wholesale"),D1523&lt;&gt;"",E1523&lt;&gt;"",F1523&lt;&gt;"",ISNUMBER(G1523),G1523&gt;0,G1523=INT(G1523),ISNUMBER(H1523),H1523&gt;=0,H1523=INT(H1523),ISNUMBER(I1523),I1523&gt;=0,I1523=INT(I1523)),FALSE),"OK","Check input"))</f>
        <v/>
      </c>
    </row>
    <row r="1524" spans="1:13" ht="23" customHeight="1">
      <c r="A1524" s="12"/>
      <c r="B1524" s="13"/>
      <c r="C1524" s="12"/>
      <c r="D1524" s="12"/>
      <c r="E1524" s="12"/>
      <c r="F1524" s="12"/>
      <c r="G1524" s="14"/>
      <c r="H1524" s="14"/>
      <c r="I1524" s="14"/>
      <c r="J1524" s="15">
        <f>IF(M1524="OK",G1524*H1524/100,"")</f>
        <v/>
      </c>
      <c r="K1524" s="15">
        <f>IF(M1524="OK",G1524*I1524/100,"")</f>
        <v/>
      </c>
      <c r="L1524" s="15">
        <f>IF(M1524="OK",J1524-K1524,"")</f>
        <v/>
      </c>
      <c r="M1524" s="16">
        <f>IF(A1524="","",IF(IFERROR(AND(COUNTIF($A$6:$A$2005,A1524)=1,ISNUMBER(B1524),B1524&gt;=DATE(2020,1,1),B1524&lt;=DATE(2100,12,31),OR(C1524="Online",C1524="Retail",C1524="Wholesale"),D1524&lt;&gt;"",E1524&lt;&gt;"",F1524&lt;&gt;"",ISNUMBER(G1524),G1524&gt;0,G1524=INT(G1524),ISNUMBER(H1524),H1524&gt;=0,H1524=INT(H1524),ISNUMBER(I1524),I1524&gt;=0,I1524=INT(I1524)),FALSE),"OK","Check input"))</f>
        <v/>
      </c>
    </row>
    <row r="1525" spans="1:13" ht="23" customHeight="1">
      <c r="A1525" s="12"/>
      <c r="B1525" s="13"/>
      <c r="C1525" s="12"/>
      <c r="D1525" s="12"/>
      <c r="E1525" s="12"/>
      <c r="F1525" s="12"/>
      <c r="G1525" s="14"/>
      <c r="H1525" s="14"/>
      <c r="I1525" s="14"/>
      <c r="J1525" s="15">
        <f>IF(M1525="OK",G1525*H1525/100,"")</f>
        <v/>
      </c>
      <c r="K1525" s="15">
        <f>IF(M1525="OK",G1525*I1525/100,"")</f>
        <v/>
      </c>
      <c r="L1525" s="15">
        <f>IF(M1525="OK",J1525-K1525,"")</f>
        <v/>
      </c>
      <c r="M1525" s="16">
        <f>IF(A1525="","",IF(IFERROR(AND(COUNTIF($A$6:$A$2005,A1525)=1,ISNUMBER(B1525),B1525&gt;=DATE(2020,1,1),B1525&lt;=DATE(2100,12,31),OR(C1525="Online",C1525="Retail",C1525="Wholesale"),D1525&lt;&gt;"",E1525&lt;&gt;"",F1525&lt;&gt;"",ISNUMBER(G1525),G1525&gt;0,G1525=INT(G1525),ISNUMBER(H1525),H1525&gt;=0,H1525=INT(H1525),ISNUMBER(I1525),I1525&gt;=0,I1525=INT(I1525)),FALSE),"OK","Check input"))</f>
        <v/>
      </c>
    </row>
    <row r="1526" spans="1:13" ht="23" customHeight="1">
      <c r="A1526" s="12"/>
      <c r="B1526" s="13"/>
      <c r="C1526" s="12"/>
      <c r="D1526" s="12"/>
      <c r="E1526" s="12"/>
      <c r="F1526" s="12"/>
      <c r="G1526" s="14"/>
      <c r="H1526" s="14"/>
      <c r="I1526" s="14"/>
      <c r="J1526" s="15">
        <f>IF(M1526="OK",G1526*H1526/100,"")</f>
        <v/>
      </c>
      <c r="K1526" s="15">
        <f>IF(M1526="OK",G1526*I1526/100,"")</f>
        <v/>
      </c>
      <c r="L1526" s="15">
        <f>IF(M1526="OK",J1526-K1526,"")</f>
        <v/>
      </c>
      <c r="M1526" s="16">
        <f>IF(A1526="","",IF(IFERROR(AND(COUNTIF($A$6:$A$2005,A1526)=1,ISNUMBER(B1526),B1526&gt;=DATE(2020,1,1),B1526&lt;=DATE(2100,12,31),OR(C1526="Online",C1526="Retail",C1526="Wholesale"),D1526&lt;&gt;"",E1526&lt;&gt;"",F1526&lt;&gt;"",ISNUMBER(G1526),G1526&gt;0,G1526=INT(G1526),ISNUMBER(H1526),H1526&gt;=0,H1526=INT(H1526),ISNUMBER(I1526),I1526&gt;=0,I1526=INT(I1526)),FALSE),"OK","Check input"))</f>
        <v/>
      </c>
    </row>
    <row r="1527" spans="1:13" ht="23" customHeight="1">
      <c r="A1527" s="12"/>
      <c r="B1527" s="13"/>
      <c r="C1527" s="12"/>
      <c r="D1527" s="12"/>
      <c r="E1527" s="12"/>
      <c r="F1527" s="12"/>
      <c r="G1527" s="14"/>
      <c r="H1527" s="14"/>
      <c r="I1527" s="14"/>
      <c r="J1527" s="15">
        <f>IF(M1527="OK",G1527*H1527/100,"")</f>
        <v/>
      </c>
      <c r="K1527" s="15">
        <f>IF(M1527="OK",G1527*I1527/100,"")</f>
        <v/>
      </c>
      <c r="L1527" s="15">
        <f>IF(M1527="OK",J1527-K1527,"")</f>
        <v/>
      </c>
      <c r="M1527" s="16">
        <f>IF(A1527="","",IF(IFERROR(AND(COUNTIF($A$6:$A$2005,A1527)=1,ISNUMBER(B1527),B1527&gt;=DATE(2020,1,1),B1527&lt;=DATE(2100,12,31),OR(C1527="Online",C1527="Retail",C1527="Wholesale"),D1527&lt;&gt;"",E1527&lt;&gt;"",F1527&lt;&gt;"",ISNUMBER(G1527),G1527&gt;0,G1527=INT(G1527),ISNUMBER(H1527),H1527&gt;=0,H1527=INT(H1527),ISNUMBER(I1527),I1527&gt;=0,I1527=INT(I1527)),FALSE),"OK","Check input"))</f>
        <v/>
      </c>
    </row>
    <row r="1528" spans="1:13" ht="23" customHeight="1">
      <c r="A1528" s="12"/>
      <c r="B1528" s="13"/>
      <c r="C1528" s="12"/>
      <c r="D1528" s="12"/>
      <c r="E1528" s="12"/>
      <c r="F1528" s="12"/>
      <c r="G1528" s="14"/>
      <c r="H1528" s="14"/>
      <c r="I1528" s="14"/>
      <c r="J1528" s="15">
        <f>IF(M1528="OK",G1528*H1528/100,"")</f>
        <v/>
      </c>
      <c r="K1528" s="15">
        <f>IF(M1528="OK",G1528*I1528/100,"")</f>
        <v/>
      </c>
      <c r="L1528" s="15">
        <f>IF(M1528="OK",J1528-K1528,"")</f>
        <v/>
      </c>
      <c r="M1528" s="16">
        <f>IF(A1528="","",IF(IFERROR(AND(COUNTIF($A$6:$A$2005,A1528)=1,ISNUMBER(B1528),B1528&gt;=DATE(2020,1,1),B1528&lt;=DATE(2100,12,31),OR(C1528="Online",C1528="Retail",C1528="Wholesale"),D1528&lt;&gt;"",E1528&lt;&gt;"",F1528&lt;&gt;"",ISNUMBER(G1528),G1528&gt;0,G1528=INT(G1528),ISNUMBER(H1528),H1528&gt;=0,H1528=INT(H1528),ISNUMBER(I1528),I1528&gt;=0,I1528=INT(I1528)),FALSE),"OK","Check input"))</f>
        <v/>
      </c>
    </row>
    <row r="1529" spans="1:13" ht="23" customHeight="1">
      <c r="A1529" s="12"/>
      <c r="B1529" s="13"/>
      <c r="C1529" s="12"/>
      <c r="D1529" s="12"/>
      <c r="E1529" s="12"/>
      <c r="F1529" s="12"/>
      <c r="G1529" s="14"/>
      <c r="H1529" s="14"/>
      <c r="I1529" s="14"/>
      <c r="J1529" s="15">
        <f>IF(M1529="OK",G1529*H1529/100,"")</f>
        <v/>
      </c>
      <c r="K1529" s="15">
        <f>IF(M1529="OK",G1529*I1529/100,"")</f>
        <v/>
      </c>
      <c r="L1529" s="15">
        <f>IF(M1529="OK",J1529-K1529,"")</f>
        <v/>
      </c>
      <c r="M1529" s="16">
        <f>IF(A1529="","",IF(IFERROR(AND(COUNTIF($A$6:$A$2005,A1529)=1,ISNUMBER(B1529),B1529&gt;=DATE(2020,1,1),B1529&lt;=DATE(2100,12,31),OR(C1529="Online",C1529="Retail",C1529="Wholesale"),D1529&lt;&gt;"",E1529&lt;&gt;"",F1529&lt;&gt;"",ISNUMBER(G1529),G1529&gt;0,G1529=INT(G1529),ISNUMBER(H1529),H1529&gt;=0,H1529=INT(H1529),ISNUMBER(I1529),I1529&gt;=0,I1529=INT(I1529)),FALSE),"OK","Check input"))</f>
        <v/>
      </c>
    </row>
    <row r="1530" spans="1:13" ht="23" customHeight="1">
      <c r="A1530" s="12"/>
      <c r="B1530" s="13"/>
      <c r="C1530" s="12"/>
      <c r="D1530" s="12"/>
      <c r="E1530" s="12"/>
      <c r="F1530" s="12"/>
      <c r="G1530" s="14"/>
      <c r="H1530" s="14"/>
      <c r="I1530" s="14"/>
      <c r="J1530" s="15">
        <f>IF(M1530="OK",G1530*H1530/100,"")</f>
        <v/>
      </c>
      <c r="K1530" s="15">
        <f>IF(M1530="OK",G1530*I1530/100,"")</f>
        <v/>
      </c>
      <c r="L1530" s="15">
        <f>IF(M1530="OK",J1530-K1530,"")</f>
        <v/>
      </c>
      <c r="M1530" s="16">
        <f>IF(A1530="","",IF(IFERROR(AND(COUNTIF($A$6:$A$2005,A1530)=1,ISNUMBER(B1530),B1530&gt;=DATE(2020,1,1),B1530&lt;=DATE(2100,12,31),OR(C1530="Online",C1530="Retail",C1530="Wholesale"),D1530&lt;&gt;"",E1530&lt;&gt;"",F1530&lt;&gt;"",ISNUMBER(G1530),G1530&gt;0,G1530=INT(G1530),ISNUMBER(H1530),H1530&gt;=0,H1530=INT(H1530),ISNUMBER(I1530),I1530&gt;=0,I1530=INT(I1530)),FALSE),"OK","Check input"))</f>
        <v/>
      </c>
    </row>
    <row r="1531" spans="1:13" ht="23" customHeight="1">
      <c r="A1531" s="12"/>
      <c r="B1531" s="13"/>
      <c r="C1531" s="12"/>
      <c r="D1531" s="12"/>
      <c r="E1531" s="12"/>
      <c r="F1531" s="12"/>
      <c r="G1531" s="14"/>
      <c r="H1531" s="14"/>
      <c r="I1531" s="14"/>
      <c r="J1531" s="15">
        <f>IF(M1531="OK",G1531*H1531/100,"")</f>
        <v/>
      </c>
      <c r="K1531" s="15">
        <f>IF(M1531="OK",G1531*I1531/100,"")</f>
        <v/>
      </c>
      <c r="L1531" s="15">
        <f>IF(M1531="OK",J1531-K1531,"")</f>
        <v/>
      </c>
      <c r="M1531" s="16">
        <f>IF(A1531="","",IF(IFERROR(AND(COUNTIF($A$6:$A$2005,A1531)=1,ISNUMBER(B1531),B1531&gt;=DATE(2020,1,1),B1531&lt;=DATE(2100,12,31),OR(C1531="Online",C1531="Retail",C1531="Wholesale"),D1531&lt;&gt;"",E1531&lt;&gt;"",F1531&lt;&gt;"",ISNUMBER(G1531),G1531&gt;0,G1531=INT(G1531),ISNUMBER(H1531),H1531&gt;=0,H1531=INT(H1531),ISNUMBER(I1531),I1531&gt;=0,I1531=INT(I1531)),FALSE),"OK","Check input"))</f>
        <v/>
      </c>
    </row>
    <row r="1532" spans="1:13" ht="23" customHeight="1">
      <c r="A1532" s="12"/>
      <c r="B1532" s="13"/>
      <c r="C1532" s="12"/>
      <c r="D1532" s="12"/>
      <c r="E1532" s="12"/>
      <c r="F1532" s="12"/>
      <c r="G1532" s="14"/>
      <c r="H1532" s="14"/>
      <c r="I1532" s="14"/>
      <c r="J1532" s="15">
        <f>IF(M1532="OK",G1532*H1532/100,"")</f>
        <v/>
      </c>
      <c r="K1532" s="15">
        <f>IF(M1532="OK",G1532*I1532/100,"")</f>
        <v/>
      </c>
      <c r="L1532" s="15">
        <f>IF(M1532="OK",J1532-K1532,"")</f>
        <v/>
      </c>
      <c r="M1532" s="16">
        <f>IF(A1532="","",IF(IFERROR(AND(COUNTIF($A$6:$A$2005,A1532)=1,ISNUMBER(B1532),B1532&gt;=DATE(2020,1,1),B1532&lt;=DATE(2100,12,31),OR(C1532="Online",C1532="Retail",C1532="Wholesale"),D1532&lt;&gt;"",E1532&lt;&gt;"",F1532&lt;&gt;"",ISNUMBER(G1532),G1532&gt;0,G1532=INT(G1532),ISNUMBER(H1532),H1532&gt;=0,H1532=INT(H1532),ISNUMBER(I1532),I1532&gt;=0,I1532=INT(I1532)),FALSE),"OK","Check input"))</f>
        <v/>
      </c>
    </row>
    <row r="1533" spans="1:13" ht="23" customHeight="1">
      <c r="A1533" s="12"/>
      <c r="B1533" s="13"/>
      <c r="C1533" s="12"/>
      <c r="D1533" s="12"/>
      <c r="E1533" s="12"/>
      <c r="F1533" s="12"/>
      <c r="G1533" s="14"/>
      <c r="H1533" s="14"/>
      <c r="I1533" s="14"/>
      <c r="J1533" s="15">
        <f>IF(M1533="OK",G1533*H1533/100,"")</f>
        <v/>
      </c>
      <c r="K1533" s="15">
        <f>IF(M1533="OK",G1533*I1533/100,"")</f>
        <v/>
      </c>
      <c r="L1533" s="15">
        <f>IF(M1533="OK",J1533-K1533,"")</f>
        <v/>
      </c>
      <c r="M1533" s="16">
        <f>IF(A1533="","",IF(IFERROR(AND(COUNTIF($A$6:$A$2005,A1533)=1,ISNUMBER(B1533),B1533&gt;=DATE(2020,1,1),B1533&lt;=DATE(2100,12,31),OR(C1533="Online",C1533="Retail",C1533="Wholesale"),D1533&lt;&gt;"",E1533&lt;&gt;"",F1533&lt;&gt;"",ISNUMBER(G1533),G1533&gt;0,G1533=INT(G1533),ISNUMBER(H1533),H1533&gt;=0,H1533=INT(H1533),ISNUMBER(I1533),I1533&gt;=0,I1533=INT(I1533)),FALSE),"OK","Check input"))</f>
        <v/>
      </c>
    </row>
    <row r="1534" spans="1:13" ht="23" customHeight="1">
      <c r="A1534" s="12"/>
      <c r="B1534" s="13"/>
      <c r="C1534" s="12"/>
      <c r="D1534" s="12"/>
      <c r="E1534" s="12"/>
      <c r="F1534" s="12"/>
      <c r="G1534" s="14"/>
      <c r="H1534" s="14"/>
      <c r="I1534" s="14"/>
      <c r="J1534" s="15">
        <f>IF(M1534="OK",G1534*H1534/100,"")</f>
        <v/>
      </c>
      <c r="K1534" s="15">
        <f>IF(M1534="OK",G1534*I1534/100,"")</f>
        <v/>
      </c>
      <c r="L1534" s="15">
        <f>IF(M1534="OK",J1534-K1534,"")</f>
        <v/>
      </c>
      <c r="M1534" s="16">
        <f>IF(A1534="","",IF(IFERROR(AND(COUNTIF($A$6:$A$2005,A1534)=1,ISNUMBER(B1534),B1534&gt;=DATE(2020,1,1),B1534&lt;=DATE(2100,12,31),OR(C1534="Online",C1534="Retail",C1534="Wholesale"),D1534&lt;&gt;"",E1534&lt;&gt;"",F1534&lt;&gt;"",ISNUMBER(G1534),G1534&gt;0,G1534=INT(G1534),ISNUMBER(H1534),H1534&gt;=0,H1534=INT(H1534),ISNUMBER(I1534),I1534&gt;=0,I1534=INT(I1534)),FALSE),"OK","Check input"))</f>
        <v/>
      </c>
    </row>
    <row r="1535" spans="1:13" ht="23" customHeight="1">
      <c r="A1535" s="12"/>
      <c r="B1535" s="13"/>
      <c r="C1535" s="12"/>
      <c r="D1535" s="12"/>
      <c r="E1535" s="12"/>
      <c r="F1535" s="12"/>
      <c r="G1535" s="14"/>
      <c r="H1535" s="14"/>
      <c r="I1535" s="14"/>
      <c r="J1535" s="15">
        <f>IF(M1535="OK",G1535*H1535/100,"")</f>
        <v/>
      </c>
      <c r="K1535" s="15">
        <f>IF(M1535="OK",G1535*I1535/100,"")</f>
        <v/>
      </c>
      <c r="L1535" s="15">
        <f>IF(M1535="OK",J1535-K1535,"")</f>
        <v/>
      </c>
      <c r="M1535" s="16">
        <f>IF(A1535="","",IF(IFERROR(AND(COUNTIF($A$6:$A$2005,A1535)=1,ISNUMBER(B1535),B1535&gt;=DATE(2020,1,1),B1535&lt;=DATE(2100,12,31),OR(C1535="Online",C1535="Retail",C1535="Wholesale"),D1535&lt;&gt;"",E1535&lt;&gt;"",F1535&lt;&gt;"",ISNUMBER(G1535),G1535&gt;0,G1535=INT(G1535),ISNUMBER(H1535),H1535&gt;=0,H1535=INT(H1535),ISNUMBER(I1535),I1535&gt;=0,I1535=INT(I1535)),FALSE),"OK","Check input"))</f>
        <v/>
      </c>
    </row>
    <row r="1536" spans="1:13" ht="23" customHeight="1">
      <c r="A1536" s="12"/>
      <c r="B1536" s="13"/>
      <c r="C1536" s="12"/>
      <c r="D1536" s="12"/>
      <c r="E1536" s="12"/>
      <c r="F1536" s="12"/>
      <c r="G1536" s="14"/>
      <c r="H1536" s="14"/>
      <c r="I1536" s="14"/>
      <c r="J1536" s="15">
        <f>IF(M1536="OK",G1536*H1536/100,"")</f>
        <v/>
      </c>
      <c r="K1536" s="15">
        <f>IF(M1536="OK",G1536*I1536/100,"")</f>
        <v/>
      </c>
      <c r="L1536" s="15">
        <f>IF(M1536="OK",J1536-K1536,"")</f>
        <v/>
      </c>
      <c r="M1536" s="16">
        <f>IF(A1536="","",IF(IFERROR(AND(COUNTIF($A$6:$A$2005,A1536)=1,ISNUMBER(B1536),B1536&gt;=DATE(2020,1,1),B1536&lt;=DATE(2100,12,31),OR(C1536="Online",C1536="Retail",C1536="Wholesale"),D1536&lt;&gt;"",E1536&lt;&gt;"",F1536&lt;&gt;"",ISNUMBER(G1536),G1536&gt;0,G1536=INT(G1536),ISNUMBER(H1536),H1536&gt;=0,H1536=INT(H1536),ISNUMBER(I1536),I1536&gt;=0,I1536=INT(I1536)),FALSE),"OK","Check input"))</f>
        <v/>
      </c>
    </row>
    <row r="1537" spans="1:13" ht="23" customHeight="1">
      <c r="A1537" s="12"/>
      <c r="B1537" s="13"/>
      <c r="C1537" s="12"/>
      <c r="D1537" s="12"/>
      <c r="E1537" s="12"/>
      <c r="F1537" s="12"/>
      <c r="G1537" s="14"/>
      <c r="H1537" s="14"/>
      <c r="I1537" s="14"/>
      <c r="J1537" s="15">
        <f>IF(M1537="OK",G1537*H1537/100,"")</f>
        <v/>
      </c>
      <c r="K1537" s="15">
        <f>IF(M1537="OK",G1537*I1537/100,"")</f>
        <v/>
      </c>
      <c r="L1537" s="15">
        <f>IF(M1537="OK",J1537-K1537,"")</f>
        <v/>
      </c>
      <c r="M1537" s="16">
        <f>IF(A1537="","",IF(IFERROR(AND(COUNTIF($A$6:$A$2005,A1537)=1,ISNUMBER(B1537),B1537&gt;=DATE(2020,1,1),B1537&lt;=DATE(2100,12,31),OR(C1537="Online",C1537="Retail",C1537="Wholesale"),D1537&lt;&gt;"",E1537&lt;&gt;"",F1537&lt;&gt;"",ISNUMBER(G1537),G1537&gt;0,G1537=INT(G1537),ISNUMBER(H1537),H1537&gt;=0,H1537=INT(H1537),ISNUMBER(I1537),I1537&gt;=0,I1537=INT(I1537)),FALSE),"OK","Check input"))</f>
        <v/>
      </c>
    </row>
    <row r="1538" spans="1:13" ht="23" customHeight="1">
      <c r="A1538" s="12"/>
      <c r="B1538" s="13"/>
      <c r="C1538" s="12"/>
      <c r="D1538" s="12"/>
      <c r="E1538" s="12"/>
      <c r="F1538" s="12"/>
      <c r="G1538" s="14"/>
      <c r="H1538" s="14"/>
      <c r="I1538" s="14"/>
      <c r="J1538" s="15">
        <f>IF(M1538="OK",G1538*H1538/100,"")</f>
        <v/>
      </c>
      <c r="K1538" s="15">
        <f>IF(M1538="OK",G1538*I1538/100,"")</f>
        <v/>
      </c>
      <c r="L1538" s="15">
        <f>IF(M1538="OK",J1538-K1538,"")</f>
        <v/>
      </c>
      <c r="M1538" s="16">
        <f>IF(A1538="","",IF(IFERROR(AND(COUNTIF($A$6:$A$2005,A1538)=1,ISNUMBER(B1538),B1538&gt;=DATE(2020,1,1),B1538&lt;=DATE(2100,12,31),OR(C1538="Online",C1538="Retail",C1538="Wholesale"),D1538&lt;&gt;"",E1538&lt;&gt;"",F1538&lt;&gt;"",ISNUMBER(G1538),G1538&gt;0,G1538=INT(G1538),ISNUMBER(H1538),H1538&gt;=0,H1538=INT(H1538),ISNUMBER(I1538),I1538&gt;=0,I1538=INT(I1538)),FALSE),"OK","Check input"))</f>
        <v/>
      </c>
    </row>
    <row r="1539" spans="1:13" ht="23" customHeight="1">
      <c r="A1539" s="12"/>
      <c r="B1539" s="13"/>
      <c r="C1539" s="12"/>
      <c r="D1539" s="12"/>
      <c r="E1539" s="12"/>
      <c r="F1539" s="12"/>
      <c r="G1539" s="14"/>
      <c r="H1539" s="14"/>
      <c r="I1539" s="14"/>
      <c r="J1539" s="15">
        <f>IF(M1539="OK",G1539*H1539/100,"")</f>
        <v/>
      </c>
      <c r="K1539" s="15">
        <f>IF(M1539="OK",G1539*I1539/100,"")</f>
        <v/>
      </c>
      <c r="L1539" s="15">
        <f>IF(M1539="OK",J1539-K1539,"")</f>
        <v/>
      </c>
      <c r="M1539" s="16">
        <f>IF(A1539="","",IF(IFERROR(AND(COUNTIF($A$6:$A$2005,A1539)=1,ISNUMBER(B1539),B1539&gt;=DATE(2020,1,1),B1539&lt;=DATE(2100,12,31),OR(C1539="Online",C1539="Retail",C1539="Wholesale"),D1539&lt;&gt;"",E1539&lt;&gt;"",F1539&lt;&gt;"",ISNUMBER(G1539),G1539&gt;0,G1539=INT(G1539),ISNUMBER(H1539),H1539&gt;=0,H1539=INT(H1539),ISNUMBER(I1539),I1539&gt;=0,I1539=INT(I1539)),FALSE),"OK","Check input"))</f>
        <v/>
      </c>
    </row>
    <row r="1540" spans="1:13" ht="23" customHeight="1">
      <c r="A1540" s="12"/>
      <c r="B1540" s="13"/>
      <c r="C1540" s="12"/>
      <c r="D1540" s="12"/>
      <c r="E1540" s="12"/>
      <c r="F1540" s="12"/>
      <c r="G1540" s="14"/>
      <c r="H1540" s="14"/>
      <c r="I1540" s="14"/>
      <c r="J1540" s="15">
        <f>IF(M1540="OK",G1540*H1540/100,"")</f>
        <v/>
      </c>
      <c r="K1540" s="15">
        <f>IF(M1540="OK",G1540*I1540/100,"")</f>
        <v/>
      </c>
      <c r="L1540" s="15">
        <f>IF(M1540="OK",J1540-K1540,"")</f>
        <v/>
      </c>
      <c r="M1540" s="16">
        <f>IF(A1540="","",IF(IFERROR(AND(COUNTIF($A$6:$A$2005,A1540)=1,ISNUMBER(B1540),B1540&gt;=DATE(2020,1,1),B1540&lt;=DATE(2100,12,31),OR(C1540="Online",C1540="Retail",C1540="Wholesale"),D1540&lt;&gt;"",E1540&lt;&gt;"",F1540&lt;&gt;"",ISNUMBER(G1540),G1540&gt;0,G1540=INT(G1540),ISNUMBER(H1540),H1540&gt;=0,H1540=INT(H1540),ISNUMBER(I1540),I1540&gt;=0,I1540=INT(I1540)),FALSE),"OK","Check input"))</f>
        <v/>
      </c>
    </row>
    <row r="1541" spans="1:13" ht="23" customHeight="1">
      <c r="A1541" s="12"/>
      <c r="B1541" s="13"/>
      <c r="C1541" s="12"/>
      <c r="D1541" s="12"/>
      <c r="E1541" s="12"/>
      <c r="F1541" s="12"/>
      <c r="G1541" s="14"/>
      <c r="H1541" s="14"/>
      <c r="I1541" s="14"/>
      <c r="J1541" s="15">
        <f>IF(M1541="OK",G1541*H1541/100,"")</f>
        <v/>
      </c>
      <c r="K1541" s="15">
        <f>IF(M1541="OK",G1541*I1541/100,"")</f>
        <v/>
      </c>
      <c r="L1541" s="15">
        <f>IF(M1541="OK",J1541-K1541,"")</f>
        <v/>
      </c>
      <c r="M1541" s="16">
        <f>IF(A1541="","",IF(IFERROR(AND(COUNTIF($A$6:$A$2005,A1541)=1,ISNUMBER(B1541),B1541&gt;=DATE(2020,1,1),B1541&lt;=DATE(2100,12,31),OR(C1541="Online",C1541="Retail",C1541="Wholesale"),D1541&lt;&gt;"",E1541&lt;&gt;"",F1541&lt;&gt;"",ISNUMBER(G1541),G1541&gt;0,G1541=INT(G1541),ISNUMBER(H1541),H1541&gt;=0,H1541=INT(H1541),ISNUMBER(I1541),I1541&gt;=0,I1541=INT(I1541)),FALSE),"OK","Check input"))</f>
        <v/>
      </c>
    </row>
    <row r="1542" spans="1:13" ht="23" customHeight="1">
      <c r="A1542" s="12"/>
      <c r="B1542" s="13"/>
      <c r="C1542" s="12"/>
      <c r="D1542" s="12"/>
      <c r="E1542" s="12"/>
      <c r="F1542" s="12"/>
      <c r="G1542" s="14"/>
      <c r="H1542" s="14"/>
      <c r="I1542" s="14"/>
      <c r="J1542" s="15">
        <f>IF(M1542="OK",G1542*H1542/100,"")</f>
        <v/>
      </c>
      <c r="K1542" s="15">
        <f>IF(M1542="OK",G1542*I1542/100,"")</f>
        <v/>
      </c>
      <c r="L1542" s="15">
        <f>IF(M1542="OK",J1542-K1542,"")</f>
        <v/>
      </c>
      <c r="M1542" s="16">
        <f>IF(A1542="","",IF(IFERROR(AND(COUNTIF($A$6:$A$2005,A1542)=1,ISNUMBER(B1542),B1542&gt;=DATE(2020,1,1),B1542&lt;=DATE(2100,12,31),OR(C1542="Online",C1542="Retail",C1542="Wholesale"),D1542&lt;&gt;"",E1542&lt;&gt;"",F1542&lt;&gt;"",ISNUMBER(G1542),G1542&gt;0,G1542=INT(G1542),ISNUMBER(H1542),H1542&gt;=0,H1542=INT(H1542),ISNUMBER(I1542),I1542&gt;=0,I1542=INT(I1542)),FALSE),"OK","Check input"))</f>
        <v/>
      </c>
    </row>
    <row r="1543" spans="1:13" ht="23" customHeight="1">
      <c r="A1543" s="12"/>
      <c r="B1543" s="13"/>
      <c r="C1543" s="12"/>
      <c r="D1543" s="12"/>
      <c r="E1543" s="12"/>
      <c r="F1543" s="12"/>
      <c r="G1543" s="14"/>
      <c r="H1543" s="14"/>
      <c r="I1543" s="14"/>
      <c r="J1543" s="15">
        <f>IF(M1543="OK",G1543*H1543/100,"")</f>
        <v/>
      </c>
      <c r="K1543" s="15">
        <f>IF(M1543="OK",G1543*I1543/100,"")</f>
        <v/>
      </c>
      <c r="L1543" s="15">
        <f>IF(M1543="OK",J1543-K1543,"")</f>
        <v/>
      </c>
      <c r="M1543" s="16">
        <f>IF(A1543="","",IF(IFERROR(AND(COUNTIF($A$6:$A$2005,A1543)=1,ISNUMBER(B1543),B1543&gt;=DATE(2020,1,1),B1543&lt;=DATE(2100,12,31),OR(C1543="Online",C1543="Retail",C1543="Wholesale"),D1543&lt;&gt;"",E1543&lt;&gt;"",F1543&lt;&gt;"",ISNUMBER(G1543),G1543&gt;0,G1543=INT(G1543),ISNUMBER(H1543),H1543&gt;=0,H1543=INT(H1543),ISNUMBER(I1543),I1543&gt;=0,I1543=INT(I1543)),FALSE),"OK","Check input"))</f>
        <v/>
      </c>
    </row>
    <row r="1544" spans="1:13" ht="23" customHeight="1">
      <c r="A1544" s="12"/>
      <c r="B1544" s="13"/>
      <c r="C1544" s="12"/>
      <c r="D1544" s="12"/>
      <c r="E1544" s="12"/>
      <c r="F1544" s="12"/>
      <c r="G1544" s="14"/>
      <c r="H1544" s="14"/>
      <c r="I1544" s="14"/>
      <c r="J1544" s="15">
        <f>IF(M1544="OK",G1544*H1544/100,"")</f>
        <v/>
      </c>
      <c r="K1544" s="15">
        <f>IF(M1544="OK",G1544*I1544/100,"")</f>
        <v/>
      </c>
      <c r="L1544" s="15">
        <f>IF(M1544="OK",J1544-K1544,"")</f>
        <v/>
      </c>
      <c r="M1544" s="16">
        <f>IF(A1544="","",IF(IFERROR(AND(COUNTIF($A$6:$A$2005,A1544)=1,ISNUMBER(B1544),B1544&gt;=DATE(2020,1,1),B1544&lt;=DATE(2100,12,31),OR(C1544="Online",C1544="Retail",C1544="Wholesale"),D1544&lt;&gt;"",E1544&lt;&gt;"",F1544&lt;&gt;"",ISNUMBER(G1544),G1544&gt;0,G1544=INT(G1544),ISNUMBER(H1544),H1544&gt;=0,H1544=INT(H1544),ISNUMBER(I1544),I1544&gt;=0,I1544=INT(I1544)),FALSE),"OK","Check input"))</f>
        <v/>
      </c>
    </row>
    <row r="1545" spans="1:13" ht="23" customHeight="1">
      <c r="A1545" s="12"/>
      <c r="B1545" s="13"/>
      <c r="C1545" s="12"/>
      <c r="D1545" s="12"/>
      <c r="E1545" s="12"/>
      <c r="F1545" s="12"/>
      <c r="G1545" s="14"/>
      <c r="H1545" s="14"/>
      <c r="I1545" s="14"/>
      <c r="J1545" s="15">
        <f>IF(M1545="OK",G1545*H1545/100,"")</f>
        <v/>
      </c>
      <c r="K1545" s="15">
        <f>IF(M1545="OK",G1545*I1545/100,"")</f>
        <v/>
      </c>
      <c r="L1545" s="15">
        <f>IF(M1545="OK",J1545-K1545,"")</f>
        <v/>
      </c>
      <c r="M1545" s="16">
        <f>IF(A1545="","",IF(IFERROR(AND(COUNTIF($A$6:$A$2005,A1545)=1,ISNUMBER(B1545),B1545&gt;=DATE(2020,1,1),B1545&lt;=DATE(2100,12,31),OR(C1545="Online",C1545="Retail",C1545="Wholesale"),D1545&lt;&gt;"",E1545&lt;&gt;"",F1545&lt;&gt;"",ISNUMBER(G1545),G1545&gt;0,G1545=INT(G1545),ISNUMBER(H1545),H1545&gt;=0,H1545=INT(H1545),ISNUMBER(I1545),I1545&gt;=0,I1545=INT(I1545)),FALSE),"OK","Check input"))</f>
        <v/>
      </c>
    </row>
    <row r="1546" spans="1:13" ht="23" customHeight="1">
      <c r="A1546" s="12"/>
      <c r="B1546" s="13"/>
      <c r="C1546" s="12"/>
      <c r="D1546" s="12"/>
      <c r="E1546" s="12"/>
      <c r="F1546" s="12"/>
      <c r="G1546" s="14"/>
      <c r="H1546" s="14"/>
      <c r="I1546" s="14"/>
      <c r="J1546" s="15">
        <f>IF(M1546="OK",G1546*H1546/100,"")</f>
        <v/>
      </c>
      <c r="K1546" s="15">
        <f>IF(M1546="OK",G1546*I1546/100,"")</f>
        <v/>
      </c>
      <c r="L1546" s="15">
        <f>IF(M1546="OK",J1546-K1546,"")</f>
        <v/>
      </c>
      <c r="M1546" s="16">
        <f>IF(A1546="","",IF(IFERROR(AND(COUNTIF($A$6:$A$2005,A1546)=1,ISNUMBER(B1546),B1546&gt;=DATE(2020,1,1),B1546&lt;=DATE(2100,12,31),OR(C1546="Online",C1546="Retail",C1546="Wholesale"),D1546&lt;&gt;"",E1546&lt;&gt;"",F1546&lt;&gt;"",ISNUMBER(G1546),G1546&gt;0,G1546=INT(G1546),ISNUMBER(H1546),H1546&gt;=0,H1546=INT(H1546),ISNUMBER(I1546),I1546&gt;=0,I1546=INT(I1546)),FALSE),"OK","Check input"))</f>
        <v/>
      </c>
    </row>
    <row r="1547" spans="1:13" ht="23" customHeight="1">
      <c r="A1547" s="12"/>
      <c r="B1547" s="13"/>
      <c r="C1547" s="12"/>
      <c r="D1547" s="12"/>
      <c r="E1547" s="12"/>
      <c r="F1547" s="12"/>
      <c r="G1547" s="14"/>
      <c r="H1547" s="14"/>
      <c r="I1547" s="14"/>
      <c r="J1547" s="15">
        <f>IF(M1547="OK",G1547*H1547/100,"")</f>
        <v/>
      </c>
      <c r="K1547" s="15">
        <f>IF(M1547="OK",G1547*I1547/100,"")</f>
        <v/>
      </c>
      <c r="L1547" s="15">
        <f>IF(M1547="OK",J1547-K1547,"")</f>
        <v/>
      </c>
      <c r="M1547" s="16">
        <f>IF(A1547="","",IF(IFERROR(AND(COUNTIF($A$6:$A$2005,A1547)=1,ISNUMBER(B1547),B1547&gt;=DATE(2020,1,1),B1547&lt;=DATE(2100,12,31),OR(C1547="Online",C1547="Retail",C1547="Wholesale"),D1547&lt;&gt;"",E1547&lt;&gt;"",F1547&lt;&gt;"",ISNUMBER(G1547),G1547&gt;0,G1547=INT(G1547),ISNUMBER(H1547),H1547&gt;=0,H1547=INT(H1547),ISNUMBER(I1547),I1547&gt;=0,I1547=INT(I1547)),FALSE),"OK","Check input"))</f>
        <v/>
      </c>
    </row>
    <row r="1548" spans="1:13" ht="23" customHeight="1">
      <c r="A1548" s="12"/>
      <c r="B1548" s="13"/>
      <c r="C1548" s="12"/>
      <c r="D1548" s="12"/>
      <c r="E1548" s="12"/>
      <c r="F1548" s="12"/>
      <c r="G1548" s="14"/>
      <c r="H1548" s="14"/>
      <c r="I1548" s="14"/>
      <c r="J1548" s="15">
        <f>IF(M1548="OK",G1548*H1548/100,"")</f>
        <v/>
      </c>
      <c r="K1548" s="15">
        <f>IF(M1548="OK",G1548*I1548/100,"")</f>
        <v/>
      </c>
      <c r="L1548" s="15">
        <f>IF(M1548="OK",J1548-K1548,"")</f>
        <v/>
      </c>
      <c r="M1548" s="16">
        <f>IF(A1548="","",IF(IFERROR(AND(COUNTIF($A$6:$A$2005,A1548)=1,ISNUMBER(B1548),B1548&gt;=DATE(2020,1,1),B1548&lt;=DATE(2100,12,31),OR(C1548="Online",C1548="Retail",C1548="Wholesale"),D1548&lt;&gt;"",E1548&lt;&gt;"",F1548&lt;&gt;"",ISNUMBER(G1548),G1548&gt;0,G1548=INT(G1548),ISNUMBER(H1548),H1548&gt;=0,H1548=INT(H1548),ISNUMBER(I1548),I1548&gt;=0,I1548=INT(I1548)),FALSE),"OK","Check input"))</f>
        <v/>
      </c>
    </row>
    <row r="1549" spans="1:13" ht="23" customHeight="1">
      <c r="A1549" s="12"/>
      <c r="B1549" s="13"/>
      <c r="C1549" s="12"/>
      <c r="D1549" s="12"/>
      <c r="E1549" s="12"/>
      <c r="F1549" s="12"/>
      <c r="G1549" s="14"/>
      <c r="H1549" s="14"/>
      <c r="I1549" s="14"/>
      <c r="J1549" s="15">
        <f>IF(M1549="OK",G1549*H1549/100,"")</f>
        <v/>
      </c>
      <c r="K1549" s="15">
        <f>IF(M1549="OK",G1549*I1549/100,"")</f>
        <v/>
      </c>
      <c r="L1549" s="15">
        <f>IF(M1549="OK",J1549-K1549,"")</f>
        <v/>
      </c>
      <c r="M1549" s="16">
        <f>IF(A1549="","",IF(IFERROR(AND(COUNTIF($A$6:$A$2005,A1549)=1,ISNUMBER(B1549),B1549&gt;=DATE(2020,1,1),B1549&lt;=DATE(2100,12,31),OR(C1549="Online",C1549="Retail",C1549="Wholesale"),D1549&lt;&gt;"",E1549&lt;&gt;"",F1549&lt;&gt;"",ISNUMBER(G1549),G1549&gt;0,G1549=INT(G1549),ISNUMBER(H1549),H1549&gt;=0,H1549=INT(H1549),ISNUMBER(I1549),I1549&gt;=0,I1549=INT(I1549)),FALSE),"OK","Check input"))</f>
        <v/>
      </c>
    </row>
    <row r="1550" spans="1:13" ht="23" customHeight="1">
      <c r="A1550" s="12"/>
      <c r="B1550" s="13"/>
      <c r="C1550" s="12"/>
      <c r="D1550" s="12"/>
      <c r="E1550" s="12"/>
      <c r="F1550" s="12"/>
      <c r="G1550" s="14"/>
      <c r="H1550" s="14"/>
      <c r="I1550" s="14"/>
      <c r="J1550" s="15">
        <f>IF(M1550="OK",G1550*H1550/100,"")</f>
        <v/>
      </c>
      <c r="K1550" s="15">
        <f>IF(M1550="OK",G1550*I1550/100,"")</f>
        <v/>
      </c>
      <c r="L1550" s="15">
        <f>IF(M1550="OK",J1550-K1550,"")</f>
        <v/>
      </c>
      <c r="M1550" s="16">
        <f>IF(A1550="","",IF(IFERROR(AND(COUNTIF($A$6:$A$2005,A1550)=1,ISNUMBER(B1550),B1550&gt;=DATE(2020,1,1),B1550&lt;=DATE(2100,12,31),OR(C1550="Online",C1550="Retail",C1550="Wholesale"),D1550&lt;&gt;"",E1550&lt;&gt;"",F1550&lt;&gt;"",ISNUMBER(G1550),G1550&gt;0,G1550=INT(G1550),ISNUMBER(H1550),H1550&gt;=0,H1550=INT(H1550),ISNUMBER(I1550),I1550&gt;=0,I1550=INT(I1550)),FALSE),"OK","Check input"))</f>
        <v/>
      </c>
    </row>
    <row r="1551" spans="1:13" ht="23" customHeight="1">
      <c r="A1551" s="12"/>
      <c r="B1551" s="13"/>
      <c r="C1551" s="12"/>
      <c r="D1551" s="12"/>
      <c r="E1551" s="12"/>
      <c r="F1551" s="12"/>
      <c r="G1551" s="14"/>
      <c r="H1551" s="14"/>
      <c r="I1551" s="14"/>
      <c r="J1551" s="15">
        <f>IF(M1551="OK",G1551*H1551/100,"")</f>
        <v/>
      </c>
      <c r="K1551" s="15">
        <f>IF(M1551="OK",G1551*I1551/100,"")</f>
        <v/>
      </c>
      <c r="L1551" s="15">
        <f>IF(M1551="OK",J1551-K1551,"")</f>
        <v/>
      </c>
      <c r="M1551" s="16">
        <f>IF(A1551="","",IF(IFERROR(AND(COUNTIF($A$6:$A$2005,A1551)=1,ISNUMBER(B1551),B1551&gt;=DATE(2020,1,1),B1551&lt;=DATE(2100,12,31),OR(C1551="Online",C1551="Retail",C1551="Wholesale"),D1551&lt;&gt;"",E1551&lt;&gt;"",F1551&lt;&gt;"",ISNUMBER(G1551),G1551&gt;0,G1551=INT(G1551),ISNUMBER(H1551),H1551&gt;=0,H1551=INT(H1551),ISNUMBER(I1551),I1551&gt;=0,I1551=INT(I1551)),FALSE),"OK","Check input"))</f>
        <v/>
      </c>
    </row>
    <row r="1552" spans="1:13" ht="23" customHeight="1">
      <c r="A1552" s="12"/>
      <c r="B1552" s="13"/>
      <c r="C1552" s="12"/>
      <c r="D1552" s="12"/>
      <c r="E1552" s="12"/>
      <c r="F1552" s="12"/>
      <c r="G1552" s="14"/>
      <c r="H1552" s="14"/>
      <c r="I1552" s="14"/>
      <c r="J1552" s="15">
        <f>IF(M1552="OK",G1552*H1552/100,"")</f>
        <v/>
      </c>
      <c r="K1552" s="15">
        <f>IF(M1552="OK",G1552*I1552/100,"")</f>
        <v/>
      </c>
      <c r="L1552" s="15">
        <f>IF(M1552="OK",J1552-K1552,"")</f>
        <v/>
      </c>
      <c r="M1552" s="16">
        <f>IF(A1552="","",IF(IFERROR(AND(COUNTIF($A$6:$A$2005,A1552)=1,ISNUMBER(B1552),B1552&gt;=DATE(2020,1,1),B1552&lt;=DATE(2100,12,31),OR(C1552="Online",C1552="Retail",C1552="Wholesale"),D1552&lt;&gt;"",E1552&lt;&gt;"",F1552&lt;&gt;"",ISNUMBER(G1552),G1552&gt;0,G1552=INT(G1552),ISNUMBER(H1552),H1552&gt;=0,H1552=INT(H1552),ISNUMBER(I1552),I1552&gt;=0,I1552=INT(I1552)),FALSE),"OK","Check input"))</f>
        <v/>
      </c>
    </row>
    <row r="1553" spans="1:13" ht="23" customHeight="1">
      <c r="A1553" s="12"/>
      <c r="B1553" s="13"/>
      <c r="C1553" s="12"/>
      <c r="D1553" s="12"/>
      <c r="E1553" s="12"/>
      <c r="F1553" s="12"/>
      <c r="G1553" s="14"/>
      <c r="H1553" s="14"/>
      <c r="I1553" s="14"/>
      <c r="J1553" s="15">
        <f>IF(M1553="OK",G1553*H1553/100,"")</f>
        <v/>
      </c>
      <c r="K1553" s="15">
        <f>IF(M1553="OK",G1553*I1553/100,"")</f>
        <v/>
      </c>
      <c r="L1553" s="15">
        <f>IF(M1553="OK",J1553-K1553,"")</f>
        <v/>
      </c>
      <c r="M1553" s="16">
        <f>IF(A1553="","",IF(IFERROR(AND(COUNTIF($A$6:$A$2005,A1553)=1,ISNUMBER(B1553),B1553&gt;=DATE(2020,1,1),B1553&lt;=DATE(2100,12,31),OR(C1553="Online",C1553="Retail",C1553="Wholesale"),D1553&lt;&gt;"",E1553&lt;&gt;"",F1553&lt;&gt;"",ISNUMBER(G1553),G1553&gt;0,G1553=INT(G1553),ISNUMBER(H1553),H1553&gt;=0,H1553=INT(H1553),ISNUMBER(I1553),I1553&gt;=0,I1553=INT(I1553)),FALSE),"OK","Check input"))</f>
        <v/>
      </c>
    </row>
    <row r="1554" spans="1:13" ht="23" customHeight="1">
      <c r="A1554" s="12"/>
      <c r="B1554" s="13"/>
      <c r="C1554" s="12"/>
      <c r="D1554" s="12"/>
      <c r="E1554" s="12"/>
      <c r="F1554" s="12"/>
      <c r="G1554" s="14"/>
      <c r="H1554" s="14"/>
      <c r="I1554" s="14"/>
      <c r="J1554" s="15">
        <f>IF(M1554="OK",G1554*H1554/100,"")</f>
        <v/>
      </c>
      <c r="K1554" s="15">
        <f>IF(M1554="OK",G1554*I1554/100,"")</f>
        <v/>
      </c>
      <c r="L1554" s="15">
        <f>IF(M1554="OK",J1554-K1554,"")</f>
        <v/>
      </c>
      <c r="M1554" s="16">
        <f>IF(A1554="","",IF(IFERROR(AND(COUNTIF($A$6:$A$2005,A1554)=1,ISNUMBER(B1554),B1554&gt;=DATE(2020,1,1),B1554&lt;=DATE(2100,12,31),OR(C1554="Online",C1554="Retail",C1554="Wholesale"),D1554&lt;&gt;"",E1554&lt;&gt;"",F1554&lt;&gt;"",ISNUMBER(G1554),G1554&gt;0,G1554=INT(G1554),ISNUMBER(H1554),H1554&gt;=0,H1554=INT(H1554),ISNUMBER(I1554),I1554&gt;=0,I1554=INT(I1554)),FALSE),"OK","Check input"))</f>
        <v/>
      </c>
    </row>
    <row r="1555" spans="1:13" ht="23" customHeight="1">
      <c r="A1555" s="12"/>
      <c r="B1555" s="13"/>
      <c r="C1555" s="12"/>
      <c r="D1555" s="12"/>
      <c r="E1555" s="12"/>
      <c r="F1555" s="12"/>
      <c r="G1555" s="14"/>
      <c r="H1555" s="14"/>
      <c r="I1555" s="14"/>
      <c r="J1555" s="15">
        <f>IF(M1555="OK",G1555*H1555/100,"")</f>
        <v/>
      </c>
      <c r="K1555" s="15">
        <f>IF(M1555="OK",G1555*I1555/100,"")</f>
        <v/>
      </c>
      <c r="L1555" s="15">
        <f>IF(M1555="OK",J1555-K1555,"")</f>
        <v/>
      </c>
      <c r="M1555" s="16">
        <f>IF(A1555="","",IF(IFERROR(AND(COUNTIF($A$6:$A$2005,A1555)=1,ISNUMBER(B1555),B1555&gt;=DATE(2020,1,1),B1555&lt;=DATE(2100,12,31),OR(C1555="Online",C1555="Retail",C1555="Wholesale"),D1555&lt;&gt;"",E1555&lt;&gt;"",F1555&lt;&gt;"",ISNUMBER(G1555),G1555&gt;0,G1555=INT(G1555),ISNUMBER(H1555),H1555&gt;=0,H1555=INT(H1555),ISNUMBER(I1555),I1555&gt;=0,I1555=INT(I1555)),FALSE),"OK","Check input"))</f>
        <v/>
      </c>
    </row>
    <row r="1556" spans="1:13" ht="23" customHeight="1">
      <c r="A1556" s="12"/>
      <c r="B1556" s="13"/>
      <c r="C1556" s="12"/>
      <c r="D1556" s="12"/>
      <c r="E1556" s="12"/>
      <c r="F1556" s="12"/>
      <c r="G1556" s="14"/>
      <c r="H1556" s="14"/>
      <c r="I1556" s="14"/>
      <c r="J1556" s="15">
        <f>IF(M1556="OK",G1556*H1556/100,"")</f>
        <v/>
      </c>
      <c r="K1556" s="15">
        <f>IF(M1556="OK",G1556*I1556/100,"")</f>
        <v/>
      </c>
      <c r="L1556" s="15">
        <f>IF(M1556="OK",J1556-K1556,"")</f>
        <v/>
      </c>
      <c r="M1556" s="16">
        <f>IF(A1556="","",IF(IFERROR(AND(COUNTIF($A$6:$A$2005,A1556)=1,ISNUMBER(B1556),B1556&gt;=DATE(2020,1,1),B1556&lt;=DATE(2100,12,31),OR(C1556="Online",C1556="Retail",C1556="Wholesale"),D1556&lt;&gt;"",E1556&lt;&gt;"",F1556&lt;&gt;"",ISNUMBER(G1556),G1556&gt;0,G1556=INT(G1556),ISNUMBER(H1556),H1556&gt;=0,H1556=INT(H1556),ISNUMBER(I1556),I1556&gt;=0,I1556=INT(I1556)),FALSE),"OK","Check input"))</f>
        <v/>
      </c>
    </row>
    <row r="1557" spans="1:13" ht="23" customHeight="1">
      <c r="A1557" s="12"/>
      <c r="B1557" s="13"/>
      <c r="C1557" s="12"/>
      <c r="D1557" s="12"/>
      <c r="E1557" s="12"/>
      <c r="F1557" s="12"/>
      <c r="G1557" s="14"/>
      <c r="H1557" s="14"/>
      <c r="I1557" s="14"/>
      <c r="J1557" s="15">
        <f>IF(M1557="OK",G1557*H1557/100,"")</f>
        <v/>
      </c>
      <c r="K1557" s="15">
        <f>IF(M1557="OK",G1557*I1557/100,"")</f>
        <v/>
      </c>
      <c r="L1557" s="15">
        <f>IF(M1557="OK",J1557-K1557,"")</f>
        <v/>
      </c>
      <c r="M1557" s="16">
        <f>IF(A1557="","",IF(IFERROR(AND(COUNTIF($A$6:$A$2005,A1557)=1,ISNUMBER(B1557),B1557&gt;=DATE(2020,1,1),B1557&lt;=DATE(2100,12,31),OR(C1557="Online",C1557="Retail",C1557="Wholesale"),D1557&lt;&gt;"",E1557&lt;&gt;"",F1557&lt;&gt;"",ISNUMBER(G1557),G1557&gt;0,G1557=INT(G1557),ISNUMBER(H1557),H1557&gt;=0,H1557=INT(H1557),ISNUMBER(I1557),I1557&gt;=0,I1557=INT(I1557)),FALSE),"OK","Check input"))</f>
        <v/>
      </c>
    </row>
    <row r="1558" spans="1:13" ht="23" customHeight="1">
      <c r="A1558" s="12"/>
      <c r="B1558" s="13"/>
      <c r="C1558" s="12"/>
      <c r="D1558" s="12"/>
      <c r="E1558" s="12"/>
      <c r="F1558" s="12"/>
      <c r="G1558" s="14"/>
      <c r="H1558" s="14"/>
      <c r="I1558" s="14"/>
      <c r="J1558" s="15">
        <f>IF(M1558="OK",G1558*H1558/100,"")</f>
        <v/>
      </c>
      <c r="K1558" s="15">
        <f>IF(M1558="OK",G1558*I1558/100,"")</f>
        <v/>
      </c>
      <c r="L1558" s="15">
        <f>IF(M1558="OK",J1558-K1558,"")</f>
        <v/>
      </c>
      <c r="M1558" s="16">
        <f>IF(A1558="","",IF(IFERROR(AND(COUNTIF($A$6:$A$2005,A1558)=1,ISNUMBER(B1558),B1558&gt;=DATE(2020,1,1),B1558&lt;=DATE(2100,12,31),OR(C1558="Online",C1558="Retail",C1558="Wholesale"),D1558&lt;&gt;"",E1558&lt;&gt;"",F1558&lt;&gt;"",ISNUMBER(G1558),G1558&gt;0,G1558=INT(G1558),ISNUMBER(H1558),H1558&gt;=0,H1558=INT(H1558),ISNUMBER(I1558),I1558&gt;=0,I1558=INT(I1558)),FALSE),"OK","Check input"))</f>
        <v/>
      </c>
    </row>
    <row r="1559" spans="1:13" ht="23" customHeight="1">
      <c r="A1559" s="12"/>
      <c r="B1559" s="13"/>
      <c r="C1559" s="12"/>
      <c r="D1559" s="12"/>
      <c r="E1559" s="12"/>
      <c r="F1559" s="12"/>
      <c r="G1559" s="14"/>
      <c r="H1559" s="14"/>
      <c r="I1559" s="14"/>
      <c r="J1559" s="15">
        <f>IF(M1559="OK",G1559*H1559/100,"")</f>
        <v/>
      </c>
      <c r="K1559" s="15">
        <f>IF(M1559="OK",G1559*I1559/100,"")</f>
        <v/>
      </c>
      <c r="L1559" s="15">
        <f>IF(M1559="OK",J1559-K1559,"")</f>
        <v/>
      </c>
      <c r="M1559" s="16">
        <f>IF(A1559="","",IF(IFERROR(AND(COUNTIF($A$6:$A$2005,A1559)=1,ISNUMBER(B1559),B1559&gt;=DATE(2020,1,1),B1559&lt;=DATE(2100,12,31),OR(C1559="Online",C1559="Retail",C1559="Wholesale"),D1559&lt;&gt;"",E1559&lt;&gt;"",F1559&lt;&gt;"",ISNUMBER(G1559),G1559&gt;0,G1559=INT(G1559),ISNUMBER(H1559),H1559&gt;=0,H1559=INT(H1559),ISNUMBER(I1559),I1559&gt;=0,I1559=INT(I1559)),FALSE),"OK","Check input"))</f>
        <v/>
      </c>
    </row>
    <row r="1560" spans="1:13" ht="23" customHeight="1">
      <c r="A1560" s="12"/>
      <c r="B1560" s="13"/>
      <c r="C1560" s="12"/>
      <c r="D1560" s="12"/>
      <c r="E1560" s="12"/>
      <c r="F1560" s="12"/>
      <c r="G1560" s="14"/>
      <c r="H1560" s="14"/>
      <c r="I1560" s="14"/>
      <c r="J1560" s="15">
        <f>IF(M1560="OK",G1560*H1560/100,"")</f>
        <v/>
      </c>
      <c r="K1560" s="15">
        <f>IF(M1560="OK",G1560*I1560/100,"")</f>
        <v/>
      </c>
      <c r="L1560" s="15">
        <f>IF(M1560="OK",J1560-K1560,"")</f>
        <v/>
      </c>
      <c r="M1560" s="16">
        <f>IF(A1560="","",IF(IFERROR(AND(COUNTIF($A$6:$A$2005,A1560)=1,ISNUMBER(B1560),B1560&gt;=DATE(2020,1,1),B1560&lt;=DATE(2100,12,31),OR(C1560="Online",C1560="Retail",C1560="Wholesale"),D1560&lt;&gt;"",E1560&lt;&gt;"",F1560&lt;&gt;"",ISNUMBER(G1560),G1560&gt;0,G1560=INT(G1560),ISNUMBER(H1560),H1560&gt;=0,H1560=INT(H1560),ISNUMBER(I1560),I1560&gt;=0,I1560=INT(I1560)),FALSE),"OK","Check input"))</f>
        <v/>
      </c>
    </row>
    <row r="1561" spans="1:13" ht="23" customHeight="1">
      <c r="A1561" s="12"/>
      <c r="B1561" s="13"/>
      <c r="C1561" s="12"/>
      <c r="D1561" s="12"/>
      <c r="E1561" s="12"/>
      <c r="F1561" s="12"/>
      <c r="G1561" s="14"/>
      <c r="H1561" s="14"/>
      <c r="I1561" s="14"/>
      <c r="J1561" s="15">
        <f>IF(M1561="OK",G1561*H1561/100,"")</f>
        <v/>
      </c>
      <c r="K1561" s="15">
        <f>IF(M1561="OK",G1561*I1561/100,"")</f>
        <v/>
      </c>
      <c r="L1561" s="15">
        <f>IF(M1561="OK",J1561-K1561,"")</f>
        <v/>
      </c>
      <c r="M1561" s="16">
        <f>IF(A1561="","",IF(IFERROR(AND(COUNTIF($A$6:$A$2005,A1561)=1,ISNUMBER(B1561),B1561&gt;=DATE(2020,1,1),B1561&lt;=DATE(2100,12,31),OR(C1561="Online",C1561="Retail",C1561="Wholesale"),D1561&lt;&gt;"",E1561&lt;&gt;"",F1561&lt;&gt;"",ISNUMBER(G1561),G1561&gt;0,G1561=INT(G1561),ISNUMBER(H1561),H1561&gt;=0,H1561=INT(H1561),ISNUMBER(I1561),I1561&gt;=0,I1561=INT(I1561)),FALSE),"OK","Check input"))</f>
        <v/>
      </c>
    </row>
    <row r="1562" spans="1:13" ht="23" customHeight="1">
      <c r="A1562" s="12"/>
      <c r="B1562" s="13"/>
      <c r="C1562" s="12"/>
      <c r="D1562" s="12"/>
      <c r="E1562" s="12"/>
      <c r="F1562" s="12"/>
      <c r="G1562" s="14"/>
      <c r="H1562" s="14"/>
      <c r="I1562" s="14"/>
      <c r="J1562" s="15">
        <f>IF(M1562="OK",G1562*H1562/100,"")</f>
        <v/>
      </c>
      <c r="K1562" s="15">
        <f>IF(M1562="OK",G1562*I1562/100,"")</f>
        <v/>
      </c>
      <c r="L1562" s="15">
        <f>IF(M1562="OK",J1562-K1562,"")</f>
        <v/>
      </c>
      <c r="M1562" s="16">
        <f>IF(A1562="","",IF(IFERROR(AND(COUNTIF($A$6:$A$2005,A1562)=1,ISNUMBER(B1562),B1562&gt;=DATE(2020,1,1),B1562&lt;=DATE(2100,12,31),OR(C1562="Online",C1562="Retail",C1562="Wholesale"),D1562&lt;&gt;"",E1562&lt;&gt;"",F1562&lt;&gt;"",ISNUMBER(G1562),G1562&gt;0,G1562=INT(G1562),ISNUMBER(H1562),H1562&gt;=0,H1562=INT(H1562),ISNUMBER(I1562),I1562&gt;=0,I1562=INT(I1562)),FALSE),"OK","Check input"))</f>
        <v/>
      </c>
    </row>
    <row r="1563" spans="1:13" ht="23" customHeight="1">
      <c r="A1563" s="12"/>
      <c r="B1563" s="13"/>
      <c r="C1563" s="12"/>
      <c r="D1563" s="12"/>
      <c r="E1563" s="12"/>
      <c r="F1563" s="12"/>
      <c r="G1563" s="14"/>
      <c r="H1563" s="14"/>
      <c r="I1563" s="14"/>
      <c r="J1563" s="15">
        <f>IF(M1563="OK",G1563*H1563/100,"")</f>
        <v/>
      </c>
      <c r="K1563" s="15">
        <f>IF(M1563="OK",G1563*I1563/100,"")</f>
        <v/>
      </c>
      <c r="L1563" s="15">
        <f>IF(M1563="OK",J1563-K1563,"")</f>
        <v/>
      </c>
      <c r="M1563" s="16">
        <f>IF(A1563="","",IF(IFERROR(AND(COUNTIF($A$6:$A$2005,A1563)=1,ISNUMBER(B1563),B1563&gt;=DATE(2020,1,1),B1563&lt;=DATE(2100,12,31),OR(C1563="Online",C1563="Retail",C1563="Wholesale"),D1563&lt;&gt;"",E1563&lt;&gt;"",F1563&lt;&gt;"",ISNUMBER(G1563),G1563&gt;0,G1563=INT(G1563),ISNUMBER(H1563),H1563&gt;=0,H1563=INT(H1563),ISNUMBER(I1563),I1563&gt;=0,I1563=INT(I1563)),FALSE),"OK","Check input"))</f>
        <v/>
      </c>
    </row>
    <row r="1564" spans="1:13" ht="23" customHeight="1">
      <c r="A1564" s="12"/>
      <c r="B1564" s="13"/>
      <c r="C1564" s="12"/>
      <c r="D1564" s="12"/>
      <c r="E1564" s="12"/>
      <c r="F1564" s="12"/>
      <c r="G1564" s="14"/>
      <c r="H1564" s="14"/>
      <c r="I1564" s="14"/>
      <c r="J1564" s="15">
        <f>IF(M1564="OK",G1564*H1564/100,"")</f>
        <v/>
      </c>
      <c r="K1564" s="15">
        <f>IF(M1564="OK",G1564*I1564/100,"")</f>
        <v/>
      </c>
      <c r="L1564" s="15">
        <f>IF(M1564="OK",J1564-K1564,"")</f>
        <v/>
      </c>
      <c r="M1564" s="16">
        <f>IF(A1564="","",IF(IFERROR(AND(COUNTIF($A$6:$A$2005,A1564)=1,ISNUMBER(B1564),B1564&gt;=DATE(2020,1,1),B1564&lt;=DATE(2100,12,31),OR(C1564="Online",C1564="Retail",C1564="Wholesale"),D1564&lt;&gt;"",E1564&lt;&gt;"",F1564&lt;&gt;"",ISNUMBER(G1564),G1564&gt;0,G1564=INT(G1564),ISNUMBER(H1564),H1564&gt;=0,H1564=INT(H1564),ISNUMBER(I1564),I1564&gt;=0,I1564=INT(I1564)),FALSE),"OK","Check input"))</f>
        <v/>
      </c>
    </row>
    <row r="1565" spans="1:13" ht="23" customHeight="1">
      <c r="A1565" s="12"/>
      <c r="B1565" s="13"/>
      <c r="C1565" s="12"/>
      <c r="D1565" s="12"/>
      <c r="E1565" s="12"/>
      <c r="F1565" s="12"/>
      <c r="G1565" s="14"/>
      <c r="H1565" s="14"/>
      <c r="I1565" s="14"/>
      <c r="J1565" s="15">
        <f>IF(M1565="OK",G1565*H1565/100,"")</f>
        <v/>
      </c>
      <c r="K1565" s="15">
        <f>IF(M1565="OK",G1565*I1565/100,"")</f>
        <v/>
      </c>
      <c r="L1565" s="15">
        <f>IF(M1565="OK",J1565-K1565,"")</f>
        <v/>
      </c>
      <c r="M1565" s="16">
        <f>IF(A1565="","",IF(IFERROR(AND(COUNTIF($A$6:$A$2005,A1565)=1,ISNUMBER(B1565),B1565&gt;=DATE(2020,1,1),B1565&lt;=DATE(2100,12,31),OR(C1565="Online",C1565="Retail",C1565="Wholesale"),D1565&lt;&gt;"",E1565&lt;&gt;"",F1565&lt;&gt;"",ISNUMBER(G1565),G1565&gt;0,G1565=INT(G1565),ISNUMBER(H1565),H1565&gt;=0,H1565=INT(H1565),ISNUMBER(I1565),I1565&gt;=0,I1565=INT(I1565)),FALSE),"OK","Check input"))</f>
        <v/>
      </c>
    </row>
    <row r="1566" spans="1:13" ht="23" customHeight="1">
      <c r="A1566" s="12"/>
      <c r="B1566" s="13"/>
      <c r="C1566" s="12"/>
      <c r="D1566" s="12"/>
      <c r="E1566" s="12"/>
      <c r="F1566" s="12"/>
      <c r="G1566" s="14"/>
      <c r="H1566" s="14"/>
      <c r="I1566" s="14"/>
      <c r="J1566" s="15">
        <f>IF(M1566="OK",G1566*H1566/100,"")</f>
        <v/>
      </c>
      <c r="K1566" s="15">
        <f>IF(M1566="OK",G1566*I1566/100,"")</f>
        <v/>
      </c>
      <c r="L1566" s="15">
        <f>IF(M1566="OK",J1566-K1566,"")</f>
        <v/>
      </c>
      <c r="M1566" s="16">
        <f>IF(A1566="","",IF(IFERROR(AND(COUNTIF($A$6:$A$2005,A1566)=1,ISNUMBER(B1566),B1566&gt;=DATE(2020,1,1),B1566&lt;=DATE(2100,12,31),OR(C1566="Online",C1566="Retail",C1566="Wholesale"),D1566&lt;&gt;"",E1566&lt;&gt;"",F1566&lt;&gt;"",ISNUMBER(G1566),G1566&gt;0,G1566=INT(G1566),ISNUMBER(H1566),H1566&gt;=0,H1566=INT(H1566),ISNUMBER(I1566),I1566&gt;=0,I1566=INT(I1566)),FALSE),"OK","Check input"))</f>
        <v/>
      </c>
    </row>
    <row r="1567" spans="1:13" ht="23" customHeight="1">
      <c r="A1567" s="12"/>
      <c r="B1567" s="13"/>
      <c r="C1567" s="12"/>
      <c r="D1567" s="12"/>
      <c r="E1567" s="12"/>
      <c r="F1567" s="12"/>
      <c r="G1567" s="14"/>
      <c r="H1567" s="14"/>
      <c r="I1567" s="14"/>
      <c r="J1567" s="15">
        <f>IF(M1567="OK",G1567*H1567/100,"")</f>
        <v/>
      </c>
      <c r="K1567" s="15">
        <f>IF(M1567="OK",G1567*I1567/100,"")</f>
        <v/>
      </c>
      <c r="L1567" s="15">
        <f>IF(M1567="OK",J1567-K1567,"")</f>
        <v/>
      </c>
      <c r="M1567" s="16">
        <f>IF(A1567="","",IF(IFERROR(AND(COUNTIF($A$6:$A$2005,A1567)=1,ISNUMBER(B1567),B1567&gt;=DATE(2020,1,1),B1567&lt;=DATE(2100,12,31),OR(C1567="Online",C1567="Retail",C1567="Wholesale"),D1567&lt;&gt;"",E1567&lt;&gt;"",F1567&lt;&gt;"",ISNUMBER(G1567),G1567&gt;0,G1567=INT(G1567),ISNUMBER(H1567),H1567&gt;=0,H1567=INT(H1567),ISNUMBER(I1567),I1567&gt;=0,I1567=INT(I1567)),FALSE),"OK","Check input"))</f>
        <v/>
      </c>
    </row>
    <row r="1568" spans="1:13" ht="23" customHeight="1">
      <c r="A1568" s="12"/>
      <c r="B1568" s="13"/>
      <c r="C1568" s="12"/>
      <c r="D1568" s="12"/>
      <c r="E1568" s="12"/>
      <c r="F1568" s="12"/>
      <c r="G1568" s="14"/>
      <c r="H1568" s="14"/>
      <c r="I1568" s="14"/>
      <c r="J1568" s="15">
        <f>IF(M1568="OK",G1568*H1568/100,"")</f>
        <v/>
      </c>
      <c r="K1568" s="15">
        <f>IF(M1568="OK",G1568*I1568/100,"")</f>
        <v/>
      </c>
      <c r="L1568" s="15">
        <f>IF(M1568="OK",J1568-K1568,"")</f>
        <v/>
      </c>
      <c r="M1568" s="16">
        <f>IF(A1568="","",IF(IFERROR(AND(COUNTIF($A$6:$A$2005,A1568)=1,ISNUMBER(B1568),B1568&gt;=DATE(2020,1,1),B1568&lt;=DATE(2100,12,31),OR(C1568="Online",C1568="Retail",C1568="Wholesale"),D1568&lt;&gt;"",E1568&lt;&gt;"",F1568&lt;&gt;"",ISNUMBER(G1568),G1568&gt;0,G1568=INT(G1568),ISNUMBER(H1568),H1568&gt;=0,H1568=INT(H1568),ISNUMBER(I1568),I1568&gt;=0,I1568=INT(I1568)),FALSE),"OK","Check input"))</f>
        <v/>
      </c>
    </row>
    <row r="1569" spans="1:13" ht="23" customHeight="1">
      <c r="A1569" s="12"/>
      <c r="B1569" s="13"/>
      <c r="C1569" s="12"/>
      <c r="D1569" s="12"/>
      <c r="E1569" s="12"/>
      <c r="F1569" s="12"/>
      <c r="G1569" s="14"/>
      <c r="H1569" s="14"/>
      <c r="I1569" s="14"/>
      <c r="J1569" s="15">
        <f>IF(M1569="OK",G1569*H1569/100,"")</f>
        <v/>
      </c>
      <c r="K1569" s="15">
        <f>IF(M1569="OK",G1569*I1569/100,"")</f>
        <v/>
      </c>
      <c r="L1569" s="15">
        <f>IF(M1569="OK",J1569-K1569,"")</f>
        <v/>
      </c>
      <c r="M1569" s="16">
        <f>IF(A1569="","",IF(IFERROR(AND(COUNTIF($A$6:$A$2005,A1569)=1,ISNUMBER(B1569),B1569&gt;=DATE(2020,1,1),B1569&lt;=DATE(2100,12,31),OR(C1569="Online",C1569="Retail",C1569="Wholesale"),D1569&lt;&gt;"",E1569&lt;&gt;"",F1569&lt;&gt;"",ISNUMBER(G1569),G1569&gt;0,G1569=INT(G1569),ISNUMBER(H1569),H1569&gt;=0,H1569=INT(H1569),ISNUMBER(I1569),I1569&gt;=0,I1569=INT(I1569)),FALSE),"OK","Check input"))</f>
        <v/>
      </c>
    </row>
    <row r="1570" spans="1:13" ht="23" customHeight="1">
      <c r="A1570" s="12"/>
      <c r="B1570" s="13"/>
      <c r="C1570" s="12"/>
      <c r="D1570" s="12"/>
      <c r="E1570" s="12"/>
      <c r="F1570" s="12"/>
      <c r="G1570" s="14"/>
      <c r="H1570" s="14"/>
      <c r="I1570" s="14"/>
      <c r="J1570" s="15">
        <f>IF(M1570="OK",G1570*H1570/100,"")</f>
        <v/>
      </c>
      <c r="K1570" s="15">
        <f>IF(M1570="OK",G1570*I1570/100,"")</f>
        <v/>
      </c>
      <c r="L1570" s="15">
        <f>IF(M1570="OK",J1570-K1570,"")</f>
        <v/>
      </c>
      <c r="M1570" s="16">
        <f>IF(A1570="","",IF(IFERROR(AND(COUNTIF($A$6:$A$2005,A1570)=1,ISNUMBER(B1570),B1570&gt;=DATE(2020,1,1),B1570&lt;=DATE(2100,12,31),OR(C1570="Online",C1570="Retail",C1570="Wholesale"),D1570&lt;&gt;"",E1570&lt;&gt;"",F1570&lt;&gt;"",ISNUMBER(G1570),G1570&gt;0,G1570=INT(G1570),ISNUMBER(H1570),H1570&gt;=0,H1570=INT(H1570),ISNUMBER(I1570),I1570&gt;=0,I1570=INT(I1570)),FALSE),"OK","Check input"))</f>
        <v/>
      </c>
    </row>
    <row r="1571" spans="1:13" ht="23" customHeight="1">
      <c r="A1571" s="12"/>
      <c r="B1571" s="13"/>
      <c r="C1571" s="12"/>
      <c r="D1571" s="12"/>
      <c r="E1571" s="12"/>
      <c r="F1571" s="12"/>
      <c r="G1571" s="14"/>
      <c r="H1571" s="14"/>
      <c r="I1571" s="14"/>
      <c r="J1571" s="15">
        <f>IF(M1571="OK",G1571*H1571/100,"")</f>
        <v/>
      </c>
      <c r="K1571" s="15">
        <f>IF(M1571="OK",G1571*I1571/100,"")</f>
        <v/>
      </c>
      <c r="L1571" s="15">
        <f>IF(M1571="OK",J1571-K1571,"")</f>
        <v/>
      </c>
      <c r="M1571" s="16">
        <f>IF(A1571="","",IF(IFERROR(AND(COUNTIF($A$6:$A$2005,A1571)=1,ISNUMBER(B1571),B1571&gt;=DATE(2020,1,1),B1571&lt;=DATE(2100,12,31),OR(C1571="Online",C1571="Retail",C1571="Wholesale"),D1571&lt;&gt;"",E1571&lt;&gt;"",F1571&lt;&gt;"",ISNUMBER(G1571),G1571&gt;0,G1571=INT(G1571),ISNUMBER(H1571),H1571&gt;=0,H1571=INT(H1571),ISNUMBER(I1571),I1571&gt;=0,I1571=INT(I1571)),FALSE),"OK","Check input"))</f>
        <v/>
      </c>
    </row>
    <row r="1572" spans="1:13" ht="23" customHeight="1">
      <c r="A1572" s="12"/>
      <c r="B1572" s="13"/>
      <c r="C1572" s="12"/>
      <c r="D1572" s="12"/>
      <c r="E1572" s="12"/>
      <c r="F1572" s="12"/>
      <c r="G1572" s="14"/>
      <c r="H1572" s="14"/>
      <c r="I1572" s="14"/>
      <c r="J1572" s="15">
        <f>IF(M1572="OK",G1572*H1572/100,"")</f>
        <v/>
      </c>
      <c r="K1572" s="15">
        <f>IF(M1572="OK",G1572*I1572/100,"")</f>
        <v/>
      </c>
      <c r="L1572" s="15">
        <f>IF(M1572="OK",J1572-K1572,"")</f>
        <v/>
      </c>
      <c r="M1572" s="16">
        <f>IF(A1572="","",IF(IFERROR(AND(COUNTIF($A$6:$A$2005,A1572)=1,ISNUMBER(B1572),B1572&gt;=DATE(2020,1,1),B1572&lt;=DATE(2100,12,31),OR(C1572="Online",C1572="Retail",C1572="Wholesale"),D1572&lt;&gt;"",E1572&lt;&gt;"",F1572&lt;&gt;"",ISNUMBER(G1572),G1572&gt;0,G1572=INT(G1572),ISNUMBER(H1572),H1572&gt;=0,H1572=INT(H1572),ISNUMBER(I1572),I1572&gt;=0,I1572=INT(I1572)),FALSE),"OK","Check input"))</f>
        <v/>
      </c>
    </row>
    <row r="1573" spans="1:13" ht="23" customHeight="1">
      <c r="A1573" s="12"/>
      <c r="B1573" s="13"/>
      <c r="C1573" s="12"/>
      <c r="D1573" s="12"/>
      <c r="E1573" s="12"/>
      <c r="F1573" s="12"/>
      <c r="G1573" s="14"/>
      <c r="H1573" s="14"/>
      <c r="I1573" s="14"/>
      <c r="J1573" s="15">
        <f>IF(M1573="OK",G1573*H1573/100,"")</f>
        <v/>
      </c>
      <c r="K1573" s="15">
        <f>IF(M1573="OK",G1573*I1573/100,"")</f>
        <v/>
      </c>
      <c r="L1573" s="15">
        <f>IF(M1573="OK",J1573-K1573,"")</f>
        <v/>
      </c>
      <c r="M1573" s="16">
        <f>IF(A1573="","",IF(IFERROR(AND(COUNTIF($A$6:$A$2005,A1573)=1,ISNUMBER(B1573),B1573&gt;=DATE(2020,1,1),B1573&lt;=DATE(2100,12,31),OR(C1573="Online",C1573="Retail",C1573="Wholesale"),D1573&lt;&gt;"",E1573&lt;&gt;"",F1573&lt;&gt;"",ISNUMBER(G1573),G1573&gt;0,G1573=INT(G1573),ISNUMBER(H1573),H1573&gt;=0,H1573=INT(H1573),ISNUMBER(I1573),I1573&gt;=0,I1573=INT(I1573)),FALSE),"OK","Check input"))</f>
        <v/>
      </c>
    </row>
    <row r="1574" spans="1:13" ht="23" customHeight="1">
      <c r="A1574" s="12"/>
      <c r="B1574" s="13"/>
      <c r="C1574" s="12"/>
      <c r="D1574" s="12"/>
      <c r="E1574" s="12"/>
      <c r="F1574" s="12"/>
      <c r="G1574" s="14"/>
      <c r="H1574" s="14"/>
      <c r="I1574" s="14"/>
      <c r="J1574" s="15">
        <f>IF(M1574="OK",G1574*H1574/100,"")</f>
        <v/>
      </c>
      <c r="K1574" s="15">
        <f>IF(M1574="OK",G1574*I1574/100,"")</f>
        <v/>
      </c>
      <c r="L1574" s="15">
        <f>IF(M1574="OK",J1574-K1574,"")</f>
        <v/>
      </c>
      <c r="M1574" s="16">
        <f>IF(A1574="","",IF(IFERROR(AND(COUNTIF($A$6:$A$2005,A1574)=1,ISNUMBER(B1574),B1574&gt;=DATE(2020,1,1),B1574&lt;=DATE(2100,12,31),OR(C1574="Online",C1574="Retail",C1574="Wholesale"),D1574&lt;&gt;"",E1574&lt;&gt;"",F1574&lt;&gt;"",ISNUMBER(G1574),G1574&gt;0,G1574=INT(G1574),ISNUMBER(H1574),H1574&gt;=0,H1574=INT(H1574),ISNUMBER(I1574),I1574&gt;=0,I1574=INT(I1574)),FALSE),"OK","Check input"))</f>
        <v/>
      </c>
    </row>
    <row r="1575" spans="1:13" ht="23" customHeight="1">
      <c r="A1575" s="12"/>
      <c r="B1575" s="13"/>
      <c r="C1575" s="12"/>
      <c r="D1575" s="12"/>
      <c r="E1575" s="12"/>
      <c r="F1575" s="12"/>
      <c r="G1575" s="14"/>
      <c r="H1575" s="14"/>
      <c r="I1575" s="14"/>
      <c r="J1575" s="15">
        <f>IF(M1575="OK",G1575*H1575/100,"")</f>
        <v/>
      </c>
      <c r="K1575" s="15">
        <f>IF(M1575="OK",G1575*I1575/100,"")</f>
        <v/>
      </c>
      <c r="L1575" s="15">
        <f>IF(M1575="OK",J1575-K1575,"")</f>
        <v/>
      </c>
      <c r="M1575" s="16">
        <f>IF(A1575="","",IF(IFERROR(AND(COUNTIF($A$6:$A$2005,A1575)=1,ISNUMBER(B1575),B1575&gt;=DATE(2020,1,1),B1575&lt;=DATE(2100,12,31),OR(C1575="Online",C1575="Retail",C1575="Wholesale"),D1575&lt;&gt;"",E1575&lt;&gt;"",F1575&lt;&gt;"",ISNUMBER(G1575),G1575&gt;0,G1575=INT(G1575),ISNUMBER(H1575),H1575&gt;=0,H1575=INT(H1575),ISNUMBER(I1575),I1575&gt;=0,I1575=INT(I1575)),FALSE),"OK","Check input"))</f>
        <v/>
      </c>
    </row>
    <row r="1576" spans="1:13" ht="23" customHeight="1">
      <c r="A1576" s="12"/>
      <c r="B1576" s="13"/>
      <c r="C1576" s="12"/>
      <c r="D1576" s="12"/>
      <c r="E1576" s="12"/>
      <c r="F1576" s="12"/>
      <c r="G1576" s="14"/>
      <c r="H1576" s="14"/>
      <c r="I1576" s="14"/>
      <c r="J1576" s="15">
        <f>IF(M1576="OK",G1576*H1576/100,"")</f>
        <v/>
      </c>
      <c r="K1576" s="15">
        <f>IF(M1576="OK",G1576*I1576/100,"")</f>
        <v/>
      </c>
      <c r="L1576" s="15">
        <f>IF(M1576="OK",J1576-K1576,"")</f>
        <v/>
      </c>
      <c r="M1576" s="16">
        <f>IF(A1576="","",IF(IFERROR(AND(COUNTIF($A$6:$A$2005,A1576)=1,ISNUMBER(B1576),B1576&gt;=DATE(2020,1,1),B1576&lt;=DATE(2100,12,31),OR(C1576="Online",C1576="Retail",C1576="Wholesale"),D1576&lt;&gt;"",E1576&lt;&gt;"",F1576&lt;&gt;"",ISNUMBER(G1576),G1576&gt;0,G1576=INT(G1576),ISNUMBER(H1576),H1576&gt;=0,H1576=INT(H1576),ISNUMBER(I1576),I1576&gt;=0,I1576=INT(I1576)),FALSE),"OK","Check input"))</f>
        <v/>
      </c>
    </row>
    <row r="1577" spans="1:13" ht="23" customHeight="1">
      <c r="A1577" s="12"/>
      <c r="B1577" s="13"/>
      <c r="C1577" s="12"/>
      <c r="D1577" s="12"/>
      <c r="E1577" s="12"/>
      <c r="F1577" s="12"/>
      <c r="G1577" s="14"/>
      <c r="H1577" s="14"/>
      <c r="I1577" s="14"/>
      <c r="J1577" s="15">
        <f>IF(M1577="OK",G1577*H1577/100,"")</f>
        <v/>
      </c>
      <c r="K1577" s="15">
        <f>IF(M1577="OK",G1577*I1577/100,"")</f>
        <v/>
      </c>
      <c r="L1577" s="15">
        <f>IF(M1577="OK",J1577-K1577,"")</f>
        <v/>
      </c>
      <c r="M1577" s="16">
        <f>IF(A1577="","",IF(IFERROR(AND(COUNTIF($A$6:$A$2005,A1577)=1,ISNUMBER(B1577),B1577&gt;=DATE(2020,1,1),B1577&lt;=DATE(2100,12,31),OR(C1577="Online",C1577="Retail",C1577="Wholesale"),D1577&lt;&gt;"",E1577&lt;&gt;"",F1577&lt;&gt;"",ISNUMBER(G1577),G1577&gt;0,G1577=INT(G1577),ISNUMBER(H1577),H1577&gt;=0,H1577=INT(H1577),ISNUMBER(I1577),I1577&gt;=0,I1577=INT(I1577)),FALSE),"OK","Check input"))</f>
        <v/>
      </c>
    </row>
    <row r="1578" spans="1:13" ht="23" customHeight="1">
      <c r="A1578" s="12"/>
      <c r="B1578" s="13"/>
      <c r="C1578" s="12"/>
      <c r="D1578" s="12"/>
      <c r="E1578" s="12"/>
      <c r="F1578" s="12"/>
      <c r="G1578" s="14"/>
      <c r="H1578" s="14"/>
      <c r="I1578" s="14"/>
      <c r="J1578" s="15">
        <f>IF(M1578="OK",G1578*H1578/100,"")</f>
        <v/>
      </c>
      <c r="K1578" s="15">
        <f>IF(M1578="OK",G1578*I1578/100,"")</f>
        <v/>
      </c>
      <c r="L1578" s="15">
        <f>IF(M1578="OK",J1578-K1578,"")</f>
        <v/>
      </c>
      <c r="M1578" s="16">
        <f>IF(A1578="","",IF(IFERROR(AND(COUNTIF($A$6:$A$2005,A1578)=1,ISNUMBER(B1578),B1578&gt;=DATE(2020,1,1),B1578&lt;=DATE(2100,12,31),OR(C1578="Online",C1578="Retail",C1578="Wholesale"),D1578&lt;&gt;"",E1578&lt;&gt;"",F1578&lt;&gt;"",ISNUMBER(G1578),G1578&gt;0,G1578=INT(G1578),ISNUMBER(H1578),H1578&gt;=0,H1578=INT(H1578),ISNUMBER(I1578),I1578&gt;=0,I1578=INT(I1578)),FALSE),"OK","Check input"))</f>
        <v/>
      </c>
    </row>
    <row r="1579" spans="1:13" ht="23" customHeight="1">
      <c r="A1579" s="12"/>
      <c r="B1579" s="13"/>
      <c r="C1579" s="12"/>
      <c r="D1579" s="12"/>
      <c r="E1579" s="12"/>
      <c r="F1579" s="12"/>
      <c r="G1579" s="14"/>
      <c r="H1579" s="14"/>
      <c r="I1579" s="14"/>
      <c r="J1579" s="15">
        <f>IF(M1579="OK",G1579*H1579/100,"")</f>
        <v/>
      </c>
      <c r="K1579" s="15">
        <f>IF(M1579="OK",G1579*I1579/100,"")</f>
        <v/>
      </c>
      <c r="L1579" s="15">
        <f>IF(M1579="OK",J1579-K1579,"")</f>
        <v/>
      </c>
      <c r="M1579" s="16">
        <f>IF(A1579="","",IF(IFERROR(AND(COUNTIF($A$6:$A$2005,A1579)=1,ISNUMBER(B1579),B1579&gt;=DATE(2020,1,1),B1579&lt;=DATE(2100,12,31),OR(C1579="Online",C1579="Retail",C1579="Wholesale"),D1579&lt;&gt;"",E1579&lt;&gt;"",F1579&lt;&gt;"",ISNUMBER(G1579),G1579&gt;0,G1579=INT(G1579),ISNUMBER(H1579),H1579&gt;=0,H1579=INT(H1579),ISNUMBER(I1579),I1579&gt;=0,I1579=INT(I1579)),FALSE),"OK","Check input"))</f>
        <v/>
      </c>
    </row>
    <row r="1580" spans="1:13" ht="23" customHeight="1">
      <c r="A1580" s="12"/>
      <c r="B1580" s="13"/>
      <c r="C1580" s="12"/>
      <c r="D1580" s="12"/>
      <c r="E1580" s="12"/>
      <c r="F1580" s="12"/>
      <c r="G1580" s="14"/>
      <c r="H1580" s="14"/>
      <c r="I1580" s="14"/>
      <c r="J1580" s="15">
        <f>IF(M1580="OK",G1580*H1580/100,"")</f>
        <v/>
      </c>
      <c r="K1580" s="15">
        <f>IF(M1580="OK",G1580*I1580/100,"")</f>
        <v/>
      </c>
      <c r="L1580" s="15">
        <f>IF(M1580="OK",J1580-K1580,"")</f>
        <v/>
      </c>
      <c r="M1580" s="16">
        <f>IF(A1580="","",IF(IFERROR(AND(COUNTIF($A$6:$A$2005,A1580)=1,ISNUMBER(B1580),B1580&gt;=DATE(2020,1,1),B1580&lt;=DATE(2100,12,31),OR(C1580="Online",C1580="Retail",C1580="Wholesale"),D1580&lt;&gt;"",E1580&lt;&gt;"",F1580&lt;&gt;"",ISNUMBER(G1580),G1580&gt;0,G1580=INT(G1580),ISNUMBER(H1580),H1580&gt;=0,H1580=INT(H1580),ISNUMBER(I1580),I1580&gt;=0,I1580=INT(I1580)),FALSE),"OK","Check input"))</f>
        <v/>
      </c>
    </row>
    <row r="1581" spans="1:13" ht="23" customHeight="1">
      <c r="A1581" s="12"/>
      <c r="B1581" s="13"/>
      <c r="C1581" s="12"/>
      <c r="D1581" s="12"/>
      <c r="E1581" s="12"/>
      <c r="F1581" s="12"/>
      <c r="G1581" s="14"/>
      <c r="H1581" s="14"/>
      <c r="I1581" s="14"/>
      <c r="J1581" s="15">
        <f>IF(M1581="OK",G1581*H1581/100,"")</f>
        <v/>
      </c>
      <c r="K1581" s="15">
        <f>IF(M1581="OK",G1581*I1581/100,"")</f>
        <v/>
      </c>
      <c r="L1581" s="15">
        <f>IF(M1581="OK",J1581-K1581,"")</f>
        <v/>
      </c>
      <c r="M1581" s="16">
        <f>IF(A1581="","",IF(IFERROR(AND(COUNTIF($A$6:$A$2005,A1581)=1,ISNUMBER(B1581),B1581&gt;=DATE(2020,1,1),B1581&lt;=DATE(2100,12,31),OR(C1581="Online",C1581="Retail",C1581="Wholesale"),D1581&lt;&gt;"",E1581&lt;&gt;"",F1581&lt;&gt;"",ISNUMBER(G1581),G1581&gt;0,G1581=INT(G1581),ISNUMBER(H1581),H1581&gt;=0,H1581=INT(H1581),ISNUMBER(I1581),I1581&gt;=0,I1581=INT(I1581)),FALSE),"OK","Check input"))</f>
        <v/>
      </c>
    </row>
    <row r="1582" spans="1:13" ht="23" customHeight="1">
      <c r="A1582" s="12"/>
      <c r="B1582" s="13"/>
      <c r="C1582" s="12"/>
      <c r="D1582" s="12"/>
      <c r="E1582" s="12"/>
      <c r="F1582" s="12"/>
      <c r="G1582" s="14"/>
      <c r="H1582" s="14"/>
      <c r="I1582" s="14"/>
      <c r="J1582" s="15">
        <f>IF(M1582="OK",G1582*H1582/100,"")</f>
        <v/>
      </c>
      <c r="K1582" s="15">
        <f>IF(M1582="OK",G1582*I1582/100,"")</f>
        <v/>
      </c>
      <c r="L1582" s="15">
        <f>IF(M1582="OK",J1582-K1582,"")</f>
        <v/>
      </c>
      <c r="M1582" s="16">
        <f>IF(A1582="","",IF(IFERROR(AND(COUNTIF($A$6:$A$2005,A1582)=1,ISNUMBER(B1582),B1582&gt;=DATE(2020,1,1),B1582&lt;=DATE(2100,12,31),OR(C1582="Online",C1582="Retail",C1582="Wholesale"),D1582&lt;&gt;"",E1582&lt;&gt;"",F1582&lt;&gt;"",ISNUMBER(G1582),G1582&gt;0,G1582=INT(G1582),ISNUMBER(H1582),H1582&gt;=0,H1582=INT(H1582),ISNUMBER(I1582),I1582&gt;=0,I1582=INT(I1582)),FALSE),"OK","Check input"))</f>
        <v/>
      </c>
    </row>
    <row r="1583" spans="1:13" ht="23" customHeight="1">
      <c r="A1583" s="12"/>
      <c r="B1583" s="13"/>
      <c r="C1583" s="12"/>
      <c r="D1583" s="12"/>
      <c r="E1583" s="12"/>
      <c r="F1583" s="12"/>
      <c r="G1583" s="14"/>
      <c r="H1583" s="14"/>
      <c r="I1583" s="14"/>
      <c r="J1583" s="15">
        <f>IF(M1583="OK",G1583*H1583/100,"")</f>
        <v/>
      </c>
      <c r="K1583" s="15">
        <f>IF(M1583="OK",G1583*I1583/100,"")</f>
        <v/>
      </c>
      <c r="L1583" s="15">
        <f>IF(M1583="OK",J1583-K1583,"")</f>
        <v/>
      </c>
      <c r="M1583" s="16">
        <f>IF(A1583="","",IF(IFERROR(AND(COUNTIF($A$6:$A$2005,A1583)=1,ISNUMBER(B1583),B1583&gt;=DATE(2020,1,1),B1583&lt;=DATE(2100,12,31),OR(C1583="Online",C1583="Retail",C1583="Wholesale"),D1583&lt;&gt;"",E1583&lt;&gt;"",F1583&lt;&gt;"",ISNUMBER(G1583),G1583&gt;0,G1583=INT(G1583),ISNUMBER(H1583),H1583&gt;=0,H1583=INT(H1583),ISNUMBER(I1583),I1583&gt;=0,I1583=INT(I1583)),FALSE),"OK","Check input"))</f>
        <v/>
      </c>
    </row>
    <row r="1584" spans="1:13" ht="23" customHeight="1">
      <c r="A1584" s="12"/>
      <c r="B1584" s="13"/>
      <c r="C1584" s="12"/>
      <c r="D1584" s="12"/>
      <c r="E1584" s="12"/>
      <c r="F1584" s="12"/>
      <c r="G1584" s="14"/>
      <c r="H1584" s="14"/>
      <c r="I1584" s="14"/>
      <c r="J1584" s="15">
        <f>IF(M1584="OK",G1584*H1584/100,"")</f>
        <v/>
      </c>
      <c r="K1584" s="15">
        <f>IF(M1584="OK",G1584*I1584/100,"")</f>
        <v/>
      </c>
      <c r="L1584" s="15">
        <f>IF(M1584="OK",J1584-K1584,"")</f>
        <v/>
      </c>
      <c r="M1584" s="16">
        <f>IF(A1584="","",IF(IFERROR(AND(COUNTIF($A$6:$A$2005,A1584)=1,ISNUMBER(B1584),B1584&gt;=DATE(2020,1,1),B1584&lt;=DATE(2100,12,31),OR(C1584="Online",C1584="Retail",C1584="Wholesale"),D1584&lt;&gt;"",E1584&lt;&gt;"",F1584&lt;&gt;"",ISNUMBER(G1584),G1584&gt;0,G1584=INT(G1584),ISNUMBER(H1584),H1584&gt;=0,H1584=INT(H1584),ISNUMBER(I1584),I1584&gt;=0,I1584=INT(I1584)),FALSE),"OK","Check input"))</f>
        <v/>
      </c>
    </row>
    <row r="1585" spans="1:13" ht="23" customHeight="1">
      <c r="A1585" s="12"/>
      <c r="B1585" s="13"/>
      <c r="C1585" s="12"/>
      <c r="D1585" s="12"/>
      <c r="E1585" s="12"/>
      <c r="F1585" s="12"/>
      <c r="G1585" s="14"/>
      <c r="H1585" s="14"/>
      <c r="I1585" s="14"/>
      <c r="J1585" s="15">
        <f>IF(M1585="OK",G1585*H1585/100,"")</f>
        <v/>
      </c>
      <c r="K1585" s="15">
        <f>IF(M1585="OK",G1585*I1585/100,"")</f>
        <v/>
      </c>
      <c r="L1585" s="15">
        <f>IF(M1585="OK",J1585-K1585,"")</f>
        <v/>
      </c>
      <c r="M1585" s="16">
        <f>IF(A1585="","",IF(IFERROR(AND(COUNTIF($A$6:$A$2005,A1585)=1,ISNUMBER(B1585),B1585&gt;=DATE(2020,1,1),B1585&lt;=DATE(2100,12,31),OR(C1585="Online",C1585="Retail",C1585="Wholesale"),D1585&lt;&gt;"",E1585&lt;&gt;"",F1585&lt;&gt;"",ISNUMBER(G1585),G1585&gt;0,G1585=INT(G1585),ISNUMBER(H1585),H1585&gt;=0,H1585=INT(H1585),ISNUMBER(I1585),I1585&gt;=0,I1585=INT(I1585)),FALSE),"OK","Check input"))</f>
        <v/>
      </c>
    </row>
    <row r="1586" spans="1:13" ht="23" customHeight="1">
      <c r="A1586" s="12"/>
      <c r="B1586" s="13"/>
      <c r="C1586" s="12"/>
      <c r="D1586" s="12"/>
      <c r="E1586" s="12"/>
      <c r="F1586" s="12"/>
      <c r="G1586" s="14"/>
      <c r="H1586" s="14"/>
      <c r="I1586" s="14"/>
      <c r="J1586" s="15">
        <f>IF(M1586="OK",G1586*H1586/100,"")</f>
        <v/>
      </c>
      <c r="K1586" s="15">
        <f>IF(M1586="OK",G1586*I1586/100,"")</f>
        <v/>
      </c>
      <c r="L1586" s="15">
        <f>IF(M1586="OK",J1586-K1586,"")</f>
        <v/>
      </c>
      <c r="M1586" s="16">
        <f>IF(A1586="","",IF(IFERROR(AND(COUNTIF($A$6:$A$2005,A1586)=1,ISNUMBER(B1586),B1586&gt;=DATE(2020,1,1),B1586&lt;=DATE(2100,12,31),OR(C1586="Online",C1586="Retail",C1586="Wholesale"),D1586&lt;&gt;"",E1586&lt;&gt;"",F1586&lt;&gt;"",ISNUMBER(G1586),G1586&gt;0,G1586=INT(G1586),ISNUMBER(H1586),H1586&gt;=0,H1586=INT(H1586),ISNUMBER(I1586),I1586&gt;=0,I1586=INT(I1586)),FALSE),"OK","Check input"))</f>
        <v/>
      </c>
    </row>
    <row r="1587" spans="1:13" ht="23" customHeight="1">
      <c r="A1587" s="12"/>
      <c r="B1587" s="13"/>
      <c r="C1587" s="12"/>
      <c r="D1587" s="12"/>
      <c r="E1587" s="12"/>
      <c r="F1587" s="12"/>
      <c r="G1587" s="14"/>
      <c r="H1587" s="14"/>
      <c r="I1587" s="14"/>
      <c r="J1587" s="15">
        <f>IF(M1587="OK",G1587*H1587/100,"")</f>
        <v/>
      </c>
      <c r="K1587" s="15">
        <f>IF(M1587="OK",G1587*I1587/100,"")</f>
        <v/>
      </c>
      <c r="L1587" s="15">
        <f>IF(M1587="OK",J1587-K1587,"")</f>
        <v/>
      </c>
      <c r="M1587" s="16">
        <f>IF(A1587="","",IF(IFERROR(AND(COUNTIF($A$6:$A$2005,A1587)=1,ISNUMBER(B1587),B1587&gt;=DATE(2020,1,1),B1587&lt;=DATE(2100,12,31),OR(C1587="Online",C1587="Retail",C1587="Wholesale"),D1587&lt;&gt;"",E1587&lt;&gt;"",F1587&lt;&gt;"",ISNUMBER(G1587),G1587&gt;0,G1587=INT(G1587),ISNUMBER(H1587),H1587&gt;=0,H1587=INT(H1587),ISNUMBER(I1587),I1587&gt;=0,I1587=INT(I1587)),FALSE),"OK","Check input"))</f>
        <v/>
      </c>
    </row>
    <row r="1588" spans="1:13" ht="23" customHeight="1">
      <c r="A1588" s="12"/>
      <c r="B1588" s="13"/>
      <c r="C1588" s="12"/>
      <c r="D1588" s="12"/>
      <c r="E1588" s="12"/>
      <c r="F1588" s="12"/>
      <c r="G1588" s="14"/>
      <c r="H1588" s="14"/>
      <c r="I1588" s="14"/>
      <c r="J1588" s="15">
        <f>IF(M1588="OK",G1588*H1588/100,"")</f>
        <v/>
      </c>
      <c r="K1588" s="15">
        <f>IF(M1588="OK",G1588*I1588/100,"")</f>
        <v/>
      </c>
      <c r="L1588" s="15">
        <f>IF(M1588="OK",J1588-K1588,"")</f>
        <v/>
      </c>
      <c r="M1588" s="16">
        <f>IF(A1588="","",IF(IFERROR(AND(COUNTIF($A$6:$A$2005,A1588)=1,ISNUMBER(B1588),B1588&gt;=DATE(2020,1,1),B1588&lt;=DATE(2100,12,31),OR(C1588="Online",C1588="Retail",C1588="Wholesale"),D1588&lt;&gt;"",E1588&lt;&gt;"",F1588&lt;&gt;"",ISNUMBER(G1588),G1588&gt;0,G1588=INT(G1588),ISNUMBER(H1588),H1588&gt;=0,H1588=INT(H1588),ISNUMBER(I1588),I1588&gt;=0,I1588=INT(I1588)),FALSE),"OK","Check input"))</f>
        <v/>
      </c>
    </row>
    <row r="1589" spans="1:13" ht="23" customHeight="1">
      <c r="A1589" s="12"/>
      <c r="B1589" s="13"/>
      <c r="C1589" s="12"/>
      <c r="D1589" s="12"/>
      <c r="E1589" s="12"/>
      <c r="F1589" s="12"/>
      <c r="G1589" s="14"/>
      <c r="H1589" s="14"/>
      <c r="I1589" s="14"/>
      <c r="J1589" s="15">
        <f>IF(M1589="OK",G1589*H1589/100,"")</f>
        <v/>
      </c>
      <c r="K1589" s="15">
        <f>IF(M1589="OK",G1589*I1589/100,"")</f>
        <v/>
      </c>
      <c r="L1589" s="15">
        <f>IF(M1589="OK",J1589-K1589,"")</f>
        <v/>
      </c>
      <c r="M1589" s="16">
        <f>IF(A1589="","",IF(IFERROR(AND(COUNTIF($A$6:$A$2005,A1589)=1,ISNUMBER(B1589),B1589&gt;=DATE(2020,1,1),B1589&lt;=DATE(2100,12,31),OR(C1589="Online",C1589="Retail",C1589="Wholesale"),D1589&lt;&gt;"",E1589&lt;&gt;"",F1589&lt;&gt;"",ISNUMBER(G1589),G1589&gt;0,G1589=INT(G1589),ISNUMBER(H1589),H1589&gt;=0,H1589=INT(H1589),ISNUMBER(I1589),I1589&gt;=0,I1589=INT(I1589)),FALSE),"OK","Check input"))</f>
        <v/>
      </c>
    </row>
    <row r="1590" spans="1:13" ht="23" customHeight="1">
      <c r="A1590" s="12"/>
      <c r="B1590" s="13"/>
      <c r="C1590" s="12"/>
      <c r="D1590" s="12"/>
      <c r="E1590" s="12"/>
      <c r="F1590" s="12"/>
      <c r="G1590" s="14"/>
      <c r="H1590" s="14"/>
      <c r="I1590" s="14"/>
      <c r="J1590" s="15">
        <f>IF(M1590="OK",G1590*H1590/100,"")</f>
        <v/>
      </c>
      <c r="K1590" s="15">
        <f>IF(M1590="OK",G1590*I1590/100,"")</f>
        <v/>
      </c>
      <c r="L1590" s="15">
        <f>IF(M1590="OK",J1590-K1590,"")</f>
        <v/>
      </c>
      <c r="M1590" s="16">
        <f>IF(A1590="","",IF(IFERROR(AND(COUNTIF($A$6:$A$2005,A1590)=1,ISNUMBER(B1590),B1590&gt;=DATE(2020,1,1),B1590&lt;=DATE(2100,12,31),OR(C1590="Online",C1590="Retail",C1590="Wholesale"),D1590&lt;&gt;"",E1590&lt;&gt;"",F1590&lt;&gt;"",ISNUMBER(G1590),G1590&gt;0,G1590=INT(G1590),ISNUMBER(H1590),H1590&gt;=0,H1590=INT(H1590),ISNUMBER(I1590),I1590&gt;=0,I1590=INT(I1590)),FALSE),"OK","Check input"))</f>
        <v/>
      </c>
    </row>
    <row r="1591" spans="1:13" ht="23" customHeight="1">
      <c r="A1591" s="12"/>
      <c r="B1591" s="13"/>
      <c r="C1591" s="12"/>
      <c r="D1591" s="12"/>
      <c r="E1591" s="12"/>
      <c r="F1591" s="12"/>
      <c r="G1591" s="14"/>
      <c r="H1591" s="14"/>
      <c r="I1591" s="14"/>
      <c r="J1591" s="15">
        <f>IF(M1591="OK",G1591*H1591/100,"")</f>
        <v/>
      </c>
      <c r="K1591" s="15">
        <f>IF(M1591="OK",G1591*I1591/100,"")</f>
        <v/>
      </c>
      <c r="L1591" s="15">
        <f>IF(M1591="OK",J1591-K1591,"")</f>
        <v/>
      </c>
      <c r="M1591" s="16">
        <f>IF(A1591="","",IF(IFERROR(AND(COUNTIF($A$6:$A$2005,A1591)=1,ISNUMBER(B1591),B1591&gt;=DATE(2020,1,1),B1591&lt;=DATE(2100,12,31),OR(C1591="Online",C1591="Retail",C1591="Wholesale"),D1591&lt;&gt;"",E1591&lt;&gt;"",F1591&lt;&gt;"",ISNUMBER(G1591),G1591&gt;0,G1591=INT(G1591),ISNUMBER(H1591),H1591&gt;=0,H1591=INT(H1591),ISNUMBER(I1591),I1591&gt;=0,I1591=INT(I1591)),FALSE),"OK","Check input"))</f>
        <v/>
      </c>
    </row>
    <row r="1592" spans="1:13" ht="23" customHeight="1">
      <c r="A1592" s="12"/>
      <c r="B1592" s="13"/>
      <c r="C1592" s="12"/>
      <c r="D1592" s="12"/>
      <c r="E1592" s="12"/>
      <c r="F1592" s="12"/>
      <c r="G1592" s="14"/>
      <c r="H1592" s="14"/>
      <c r="I1592" s="14"/>
      <c r="J1592" s="15">
        <f>IF(M1592="OK",G1592*H1592/100,"")</f>
        <v/>
      </c>
      <c r="K1592" s="15">
        <f>IF(M1592="OK",G1592*I1592/100,"")</f>
        <v/>
      </c>
      <c r="L1592" s="15">
        <f>IF(M1592="OK",J1592-K1592,"")</f>
        <v/>
      </c>
      <c r="M1592" s="16">
        <f>IF(A1592="","",IF(IFERROR(AND(COUNTIF($A$6:$A$2005,A1592)=1,ISNUMBER(B1592),B1592&gt;=DATE(2020,1,1),B1592&lt;=DATE(2100,12,31),OR(C1592="Online",C1592="Retail",C1592="Wholesale"),D1592&lt;&gt;"",E1592&lt;&gt;"",F1592&lt;&gt;"",ISNUMBER(G1592),G1592&gt;0,G1592=INT(G1592),ISNUMBER(H1592),H1592&gt;=0,H1592=INT(H1592),ISNUMBER(I1592),I1592&gt;=0,I1592=INT(I1592)),FALSE),"OK","Check input"))</f>
        <v/>
      </c>
    </row>
    <row r="1593" spans="1:13" ht="23" customHeight="1">
      <c r="A1593" s="12"/>
      <c r="B1593" s="13"/>
      <c r="C1593" s="12"/>
      <c r="D1593" s="12"/>
      <c r="E1593" s="12"/>
      <c r="F1593" s="12"/>
      <c r="G1593" s="14"/>
      <c r="H1593" s="14"/>
      <c r="I1593" s="14"/>
      <c r="J1593" s="15">
        <f>IF(M1593="OK",G1593*H1593/100,"")</f>
        <v/>
      </c>
      <c r="K1593" s="15">
        <f>IF(M1593="OK",G1593*I1593/100,"")</f>
        <v/>
      </c>
      <c r="L1593" s="15">
        <f>IF(M1593="OK",J1593-K1593,"")</f>
        <v/>
      </c>
      <c r="M1593" s="16">
        <f>IF(A1593="","",IF(IFERROR(AND(COUNTIF($A$6:$A$2005,A1593)=1,ISNUMBER(B1593),B1593&gt;=DATE(2020,1,1),B1593&lt;=DATE(2100,12,31),OR(C1593="Online",C1593="Retail",C1593="Wholesale"),D1593&lt;&gt;"",E1593&lt;&gt;"",F1593&lt;&gt;"",ISNUMBER(G1593),G1593&gt;0,G1593=INT(G1593),ISNUMBER(H1593),H1593&gt;=0,H1593=INT(H1593),ISNUMBER(I1593),I1593&gt;=0,I1593=INT(I1593)),FALSE),"OK","Check input"))</f>
        <v/>
      </c>
    </row>
    <row r="1594" spans="1:13" ht="23" customHeight="1">
      <c r="A1594" s="12"/>
      <c r="B1594" s="13"/>
      <c r="C1594" s="12"/>
      <c r="D1594" s="12"/>
      <c r="E1594" s="12"/>
      <c r="F1594" s="12"/>
      <c r="G1594" s="14"/>
      <c r="H1594" s="14"/>
      <c r="I1594" s="14"/>
      <c r="J1594" s="15">
        <f>IF(M1594="OK",G1594*H1594/100,"")</f>
        <v/>
      </c>
      <c r="K1594" s="15">
        <f>IF(M1594="OK",G1594*I1594/100,"")</f>
        <v/>
      </c>
      <c r="L1594" s="15">
        <f>IF(M1594="OK",J1594-K1594,"")</f>
        <v/>
      </c>
      <c r="M1594" s="16">
        <f>IF(A1594="","",IF(IFERROR(AND(COUNTIF($A$6:$A$2005,A1594)=1,ISNUMBER(B1594),B1594&gt;=DATE(2020,1,1),B1594&lt;=DATE(2100,12,31),OR(C1594="Online",C1594="Retail",C1594="Wholesale"),D1594&lt;&gt;"",E1594&lt;&gt;"",F1594&lt;&gt;"",ISNUMBER(G1594),G1594&gt;0,G1594=INT(G1594),ISNUMBER(H1594),H1594&gt;=0,H1594=INT(H1594),ISNUMBER(I1594),I1594&gt;=0,I1594=INT(I1594)),FALSE),"OK","Check input"))</f>
        <v/>
      </c>
    </row>
    <row r="1595" spans="1:13" ht="23" customHeight="1">
      <c r="A1595" s="12"/>
      <c r="B1595" s="13"/>
      <c r="C1595" s="12"/>
      <c r="D1595" s="12"/>
      <c r="E1595" s="12"/>
      <c r="F1595" s="12"/>
      <c r="G1595" s="14"/>
      <c r="H1595" s="14"/>
      <c r="I1595" s="14"/>
      <c r="J1595" s="15">
        <f>IF(M1595="OK",G1595*H1595/100,"")</f>
        <v/>
      </c>
      <c r="K1595" s="15">
        <f>IF(M1595="OK",G1595*I1595/100,"")</f>
        <v/>
      </c>
      <c r="L1595" s="15">
        <f>IF(M1595="OK",J1595-K1595,"")</f>
        <v/>
      </c>
      <c r="M1595" s="16">
        <f>IF(A1595="","",IF(IFERROR(AND(COUNTIF($A$6:$A$2005,A1595)=1,ISNUMBER(B1595),B1595&gt;=DATE(2020,1,1),B1595&lt;=DATE(2100,12,31),OR(C1595="Online",C1595="Retail",C1595="Wholesale"),D1595&lt;&gt;"",E1595&lt;&gt;"",F1595&lt;&gt;"",ISNUMBER(G1595),G1595&gt;0,G1595=INT(G1595),ISNUMBER(H1595),H1595&gt;=0,H1595=INT(H1595),ISNUMBER(I1595),I1595&gt;=0,I1595=INT(I1595)),FALSE),"OK","Check input"))</f>
        <v/>
      </c>
    </row>
    <row r="1596" spans="1:13" ht="23" customHeight="1">
      <c r="A1596" s="12"/>
      <c r="B1596" s="13"/>
      <c r="C1596" s="12"/>
      <c r="D1596" s="12"/>
      <c r="E1596" s="12"/>
      <c r="F1596" s="12"/>
      <c r="G1596" s="14"/>
      <c r="H1596" s="14"/>
      <c r="I1596" s="14"/>
      <c r="J1596" s="15">
        <f>IF(M1596="OK",G1596*H1596/100,"")</f>
        <v/>
      </c>
      <c r="K1596" s="15">
        <f>IF(M1596="OK",G1596*I1596/100,"")</f>
        <v/>
      </c>
      <c r="L1596" s="15">
        <f>IF(M1596="OK",J1596-K1596,"")</f>
        <v/>
      </c>
      <c r="M1596" s="16">
        <f>IF(A1596="","",IF(IFERROR(AND(COUNTIF($A$6:$A$2005,A1596)=1,ISNUMBER(B1596),B1596&gt;=DATE(2020,1,1),B1596&lt;=DATE(2100,12,31),OR(C1596="Online",C1596="Retail",C1596="Wholesale"),D1596&lt;&gt;"",E1596&lt;&gt;"",F1596&lt;&gt;"",ISNUMBER(G1596),G1596&gt;0,G1596=INT(G1596),ISNUMBER(H1596),H1596&gt;=0,H1596=INT(H1596),ISNUMBER(I1596),I1596&gt;=0,I1596=INT(I1596)),FALSE),"OK","Check input"))</f>
        <v/>
      </c>
    </row>
    <row r="1597" spans="1:13" ht="23" customHeight="1">
      <c r="A1597" s="12"/>
      <c r="B1597" s="13"/>
      <c r="C1597" s="12"/>
      <c r="D1597" s="12"/>
      <c r="E1597" s="12"/>
      <c r="F1597" s="12"/>
      <c r="G1597" s="14"/>
      <c r="H1597" s="14"/>
      <c r="I1597" s="14"/>
      <c r="J1597" s="15">
        <f>IF(M1597="OK",G1597*H1597/100,"")</f>
        <v/>
      </c>
      <c r="K1597" s="15">
        <f>IF(M1597="OK",G1597*I1597/100,"")</f>
        <v/>
      </c>
      <c r="L1597" s="15">
        <f>IF(M1597="OK",J1597-K1597,"")</f>
        <v/>
      </c>
      <c r="M1597" s="16">
        <f>IF(A1597="","",IF(IFERROR(AND(COUNTIF($A$6:$A$2005,A1597)=1,ISNUMBER(B1597),B1597&gt;=DATE(2020,1,1),B1597&lt;=DATE(2100,12,31),OR(C1597="Online",C1597="Retail",C1597="Wholesale"),D1597&lt;&gt;"",E1597&lt;&gt;"",F1597&lt;&gt;"",ISNUMBER(G1597),G1597&gt;0,G1597=INT(G1597),ISNUMBER(H1597),H1597&gt;=0,H1597=INT(H1597),ISNUMBER(I1597),I1597&gt;=0,I1597=INT(I1597)),FALSE),"OK","Check input"))</f>
        <v/>
      </c>
    </row>
    <row r="1598" spans="1:13" ht="23" customHeight="1">
      <c r="A1598" s="12"/>
      <c r="B1598" s="13"/>
      <c r="C1598" s="12"/>
      <c r="D1598" s="12"/>
      <c r="E1598" s="12"/>
      <c r="F1598" s="12"/>
      <c r="G1598" s="14"/>
      <c r="H1598" s="14"/>
      <c r="I1598" s="14"/>
      <c r="J1598" s="15">
        <f>IF(M1598="OK",G1598*H1598/100,"")</f>
        <v/>
      </c>
      <c r="K1598" s="15">
        <f>IF(M1598="OK",G1598*I1598/100,"")</f>
        <v/>
      </c>
      <c r="L1598" s="15">
        <f>IF(M1598="OK",J1598-K1598,"")</f>
        <v/>
      </c>
      <c r="M1598" s="16">
        <f>IF(A1598="","",IF(IFERROR(AND(COUNTIF($A$6:$A$2005,A1598)=1,ISNUMBER(B1598),B1598&gt;=DATE(2020,1,1),B1598&lt;=DATE(2100,12,31),OR(C1598="Online",C1598="Retail",C1598="Wholesale"),D1598&lt;&gt;"",E1598&lt;&gt;"",F1598&lt;&gt;"",ISNUMBER(G1598),G1598&gt;0,G1598=INT(G1598),ISNUMBER(H1598),H1598&gt;=0,H1598=INT(H1598),ISNUMBER(I1598),I1598&gt;=0,I1598=INT(I1598)),FALSE),"OK","Check input"))</f>
        <v/>
      </c>
    </row>
    <row r="1599" spans="1:13" ht="23" customHeight="1">
      <c r="A1599" s="12"/>
      <c r="B1599" s="13"/>
      <c r="C1599" s="12"/>
      <c r="D1599" s="12"/>
      <c r="E1599" s="12"/>
      <c r="F1599" s="12"/>
      <c r="G1599" s="14"/>
      <c r="H1599" s="14"/>
      <c r="I1599" s="14"/>
      <c r="J1599" s="15">
        <f>IF(M1599="OK",G1599*H1599/100,"")</f>
        <v/>
      </c>
      <c r="K1599" s="15">
        <f>IF(M1599="OK",G1599*I1599/100,"")</f>
        <v/>
      </c>
      <c r="L1599" s="15">
        <f>IF(M1599="OK",J1599-K1599,"")</f>
        <v/>
      </c>
      <c r="M1599" s="16">
        <f>IF(A1599="","",IF(IFERROR(AND(COUNTIF($A$6:$A$2005,A1599)=1,ISNUMBER(B1599),B1599&gt;=DATE(2020,1,1),B1599&lt;=DATE(2100,12,31),OR(C1599="Online",C1599="Retail",C1599="Wholesale"),D1599&lt;&gt;"",E1599&lt;&gt;"",F1599&lt;&gt;"",ISNUMBER(G1599),G1599&gt;0,G1599=INT(G1599),ISNUMBER(H1599),H1599&gt;=0,H1599=INT(H1599),ISNUMBER(I1599),I1599&gt;=0,I1599=INT(I1599)),FALSE),"OK","Check input"))</f>
        <v/>
      </c>
    </row>
    <row r="1600" spans="1:13" ht="23" customHeight="1">
      <c r="A1600" s="12"/>
      <c r="B1600" s="13"/>
      <c r="C1600" s="12"/>
      <c r="D1600" s="12"/>
      <c r="E1600" s="12"/>
      <c r="F1600" s="12"/>
      <c r="G1600" s="14"/>
      <c r="H1600" s="14"/>
      <c r="I1600" s="14"/>
      <c r="J1600" s="15">
        <f>IF(M1600="OK",G1600*H1600/100,"")</f>
        <v/>
      </c>
      <c r="K1600" s="15">
        <f>IF(M1600="OK",G1600*I1600/100,"")</f>
        <v/>
      </c>
      <c r="L1600" s="15">
        <f>IF(M1600="OK",J1600-K1600,"")</f>
        <v/>
      </c>
      <c r="M1600" s="16">
        <f>IF(A1600="","",IF(IFERROR(AND(COUNTIF($A$6:$A$2005,A1600)=1,ISNUMBER(B1600),B1600&gt;=DATE(2020,1,1),B1600&lt;=DATE(2100,12,31),OR(C1600="Online",C1600="Retail",C1600="Wholesale"),D1600&lt;&gt;"",E1600&lt;&gt;"",F1600&lt;&gt;"",ISNUMBER(G1600),G1600&gt;0,G1600=INT(G1600),ISNUMBER(H1600),H1600&gt;=0,H1600=INT(H1600),ISNUMBER(I1600),I1600&gt;=0,I1600=INT(I1600)),FALSE),"OK","Check input"))</f>
        <v/>
      </c>
    </row>
    <row r="1601" spans="1:13" ht="23" customHeight="1">
      <c r="A1601" s="12"/>
      <c r="B1601" s="13"/>
      <c r="C1601" s="12"/>
      <c r="D1601" s="12"/>
      <c r="E1601" s="12"/>
      <c r="F1601" s="12"/>
      <c r="G1601" s="14"/>
      <c r="H1601" s="14"/>
      <c r="I1601" s="14"/>
      <c r="J1601" s="15">
        <f>IF(M1601="OK",G1601*H1601/100,"")</f>
        <v/>
      </c>
      <c r="K1601" s="15">
        <f>IF(M1601="OK",G1601*I1601/100,"")</f>
        <v/>
      </c>
      <c r="L1601" s="15">
        <f>IF(M1601="OK",J1601-K1601,"")</f>
        <v/>
      </c>
      <c r="M1601" s="16">
        <f>IF(A1601="","",IF(IFERROR(AND(COUNTIF($A$6:$A$2005,A1601)=1,ISNUMBER(B1601),B1601&gt;=DATE(2020,1,1),B1601&lt;=DATE(2100,12,31),OR(C1601="Online",C1601="Retail",C1601="Wholesale"),D1601&lt;&gt;"",E1601&lt;&gt;"",F1601&lt;&gt;"",ISNUMBER(G1601),G1601&gt;0,G1601=INT(G1601),ISNUMBER(H1601),H1601&gt;=0,H1601=INT(H1601),ISNUMBER(I1601),I1601&gt;=0,I1601=INT(I1601)),FALSE),"OK","Check input"))</f>
        <v/>
      </c>
    </row>
    <row r="1602" spans="1:13" ht="23" customHeight="1">
      <c r="A1602" s="12"/>
      <c r="B1602" s="13"/>
      <c r="C1602" s="12"/>
      <c r="D1602" s="12"/>
      <c r="E1602" s="12"/>
      <c r="F1602" s="12"/>
      <c r="G1602" s="14"/>
      <c r="H1602" s="14"/>
      <c r="I1602" s="14"/>
      <c r="J1602" s="15">
        <f>IF(M1602="OK",G1602*H1602/100,"")</f>
        <v/>
      </c>
      <c r="K1602" s="15">
        <f>IF(M1602="OK",G1602*I1602/100,"")</f>
        <v/>
      </c>
      <c r="L1602" s="15">
        <f>IF(M1602="OK",J1602-K1602,"")</f>
        <v/>
      </c>
      <c r="M1602" s="16">
        <f>IF(A1602="","",IF(IFERROR(AND(COUNTIF($A$6:$A$2005,A1602)=1,ISNUMBER(B1602),B1602&gt;=DATE(2020,1,1),B1602&lt;=DATE(2100,12,31),OR(C1602="Online",C1602="Retail",C1602="Wholesale"),D1602&lt;&gt;"",E1602&lt;&gt;"",F1602&lt;&gt;"",ISNUMBER(G1602),G1602&gt;0,G1602=INT(G1602),ISNUMBER(H1602),H1602&gt;=0,H1602=INT(H1602),ISNUMBER(I1602),I1602&gt;=0,I1602=INT(I1602)),FALSE),"OK","Check input"))</f>
        <v/>
      </c>
    </row>
    <row r="1603" spans="1:13" ht="23" customHeight="1">
      <c r="A1603" s="12"/>
      <c r="B1603" s="13"/>
      <c r="C1603" s="12"/>
      <c r="D1603" s="12"/>
      <c r="E1603" s="12"/>
      <c r="F1603" s="12"/>
      <c r="G1603" s="14"/>
      <c r="H1603" s="14"/>
      <c r="I1603" s="14"/>
      <c r="J1603" s="15">
        <f>IF(M1603="OK",G1603*H1603/100,"")</f>
        <v/>
      </c>
      <c r="K1603" s="15">
        <f>IF(M1603="OK",G1603*I1603/100,"")</f>
        <v/>
      </c>
      <c r="L1603" s="15">
        <f>IF(M1603="OK",J1603-K1603,"")</f>
        <v/>
      </c>
      <c r="M1603" s="16">
        <f>IF(A1603="","",IF(IFERROR(AND(COUNTIF($A$6:$A$2005,A1603)=1,ISNUMBER(B1603),B1603&gt;=DATE(2020,1,1),B1603&lt;=DATE(2100,12,31),OR(C1603="Online",C1603="Retail",C1603="Wholesale"),D1603&lt;&gt;"",E1603&lt;&gt;"",F1603&lt;&gt;"",ISNUMBER(G1603),G1603&gt;0,G1603=INT(G1603),ISNUMBER(H1603),H1603&gt;=0,H1603=INT(H1603),ISNUMBER(I1603),I1603&gt;=0,I1603=INT(I1603)),FALSE),"OK","Check input"))</f>
        <v/>
      </c>
    </row>
    <row r="1604" spans="1:13" ht="23" customHeight="1">
      <c r="A1604" s="12"/>
      <c r="B1604" s="13"/>
      <c r="C1604" s="12"/>
      <c r="D1604" s="12"/>
      <c r="E1604" s="12"/>
      <c r="F1604" s="12"/>
      <c r="G1604" s="14"/>
      <c r="H1604" s="14"/>
      <c r="I1604" s="14"/>
      <c r="J1604" s="15">
        <f>IF(M1604="OK",G1604*H1604/100,"")</f>
        <v/>
      </c>
      <c r="K1604" s="15">
        <f>IF(M1604="OK",G1604*I1604/100,"")</f>
        <v/>
      </c>
      <c r="L1604" s="15">
        <f>IF(M1604="OK",J1604-K1604,"")</f>
        <v/>
      </c>
      <c r="M1604" s="16">
        <f>IF(A1604="","",IF(IFERROR(AND(COUNTIF($A$6:$A$2005,A1604)=1,ISNUMBER(B1604),B1604&gt;=DATE(2020,1,1),B1604&lt;=DATE(2100,12,31),OR(C1604="Online",C1604="Retail",C1604="Wholesale"),D1604&lt;&gt;"",E1604&lt;&gt;"",F1604&lt;&gt;"",ISNUMBER(G1604),G1604&gt;0,G1604=INT(G1604),ISNUMBER(H1604),H1604&gt;=0,H1604=INT(H1604),ISNUMBER(I1604),I1604&gt;=0,I1604=INT(I1604)),FALSE),"OK","Check input"))</f>
        <v/>
      </c>
    </row>
    <row r="1605" spans="1:13" ht="23" customHeight="1">
      <c r="A1605" s="12"/>
      <c r="B1605" s="13"/>
      <c r="C1605" s="12"/>
      <c r="D1605" s="12"/>
      <c r="E1605" s="12"/>
      <c r="F1605" s="12"/>
      <c r="G1605" s="14"/>
      <c r="H1605" s="14"/>
      <c r="I1605" s="14"/>
      <c r="J1605" s="15">
        <f>IF(M1605="OK",G1605*H1605/100,"")</f>
        <v/>
      </c>
      <c r="K1605" s="15">
        <f>IF(M1605="OK",G1605*I1605/100,"")</f>
        <v/>
      </c>
      <c r="L1605" s="15">
        <f>IF(M1605="OK",J1605-K1605,"")</f>
        <v/>
      </c>
      <c r="M1605" s="16">
        <f>IF(A1605="","",IF(IFERROR(AND(COUNTIF($A$6:$A$2005,A1605)=1,ISNUMBER(B1605),B1605&gt;=DATE(2020,1,1),B1605&lt;=DATE(2100,12,31),OR(C1605="Online",C1605="Retail",C1605="Wholesale"),D1605&lt;&gt;"",E1605&lt;&gt;"",F1605&lt;&gt;"",ISNUMBER(G1605),G1605&gt;0,G1605=INT(G1605),ISNUMBER(H1605),H1605&gt;=0,H1605=INT(H1605),ISNUMBER(I1605),I1605&gt;=0,I1605=INT(I1605)),FALSE),"OK","Check input"))</f>
        <v/>
      </c>
    </row>
    <row r="1606" spans="1:13" ht="23" customHeight="1">
      <c r="A1606" s="12"/>
      <c r="B1606" s="13"/>
      <c r="C1606" s="12"/>
      <c r="D1606" s="12"/>
      <c r="E1606" s="12"/>
      <c r="F1606" s="12"/>
      <c r="G1606" s="14"/>
      <c r="H1606" s="14"/>
      <c r="I1606" s="14"/>
      <c r="J1606" s="15">
        <f>IF(M1606="OK",G1606*H1606/100,"")</f>
        <v/>
      </c>
      <c r="K1606" s="15">
        <f>IF(M1606="OK",G1606*I1606/100,"")</f>
        <v/>
      </c>
      <c r="L1606" s="15">
        <f>IF(M1606="OK",J1606-K1606,"")</f>
        <v/>
      </c>
      <c r="M1606" s="16">
        <f>IF(A1606="","",IF(IFERROR(AND(COUNTIF($A$6:$A$2005,A1606)=1,ISNUMBER(B1606),B1606&gt;=DATE(2020,1,1),B1606&lt;=DATE(2100,12,31),OR(C1606="Online",C1606="Retail",C1606="Wholesale"),D1606&lt;&gt;"",E1606&lt;&gt;"",F1606&lt;&gt;"",ISNUMBER(G1606),G1606&gt;0,G1606=INT(G1606),ISNUMBER(H1606),H1606&gt;=0,H1606=INT(H1606),ISNUMBER(I1606),I1606&gt;=0,I1606=INT(I1606)),FALSE),"OK","Check input"))</f>
        <v/>
      </c>
    </row>
    <row r="1607" spans="1:13" ht="23" customHeight="1">
      <c r="A1607" s="12"/>
      <c r="B1607" s="13"/>
      <c r="C1607" s="12"/>
      <c r="D1607" s="12"/>
      <c r="E1607" s="12"/>
      <c r="F1607" s="12"/>
      <c r="G1607" s="14"/>
      <c r="H1607" s="14"/>
      <c r="I1607" s="14"/>
      <c r="J1607" s="15">
        <f>IF(M1607="OK",G1607*H1607/100,"")</f>
        <v/>
      </c>
      <c r="K1607" s="15">
        <f>IF(M1607="OK",G1607*I1607/100,"")</f>
        <v/>
      </c>
      <c r="L1607" s="15">
        <f>IF(M1607="OK",J1607-K1607,"")</f>
        <v/>
      </c>
      <c r="M1607" s="16">
        <f>IF(A1607="","",IF(IFERROR(AND(COUNTIF($A$6:$A$2005,A1607)=1,ISNUMBER(B1607),B1607&gt;=DATE(2020,1,1),B1607&lt;=DATE(2100,12,31),OR(C1607="Online",C1607="Retail",C1607="Wholesale"),D1607&lt;&gt;"",E1607&lt;&gt;"",F1607&lt;&gt;"",ISNUMBER(G1607),G1607&gt;0,G1607=INT(G1607),ISNUMBER(H1607),H1607&gt;=0,H1607=INT(H1607),ISNUMBER(I1607),I1607&gt;=0,I1607=INT(I1607)),FALSE),"OK","Check input"))</f>
        <v/>
      </c>
    </row>
    <row r="1608" spans="1:13" ht="23" customHeight="1">
      <c r="A1608" s="12"/>
      <c r="B1608" s="13"/>
      <c r="C1608" s="12"/>
      <c r="D1608" s="12"/>
      <c r="E1608" s="12"/>
      <c r="F1608" s="12"/>
      <c r="G1608" s="14"/>
      <c r="H1608" s="14"/>
      <c r="I1608" s="14"/>
      <c r="J1608" s="15">
        <f>IF(M1608="OK",G1608*H1608/100,"")</f>
        <v/>
      </c>
      <c r="K1608" s="15">
        <f>IF(M1608="OK",G1608*I1608/100,"")</f>
        <v/>
      </c>
      <c r="L1608" s="15">
        <f>IF(M1608="OK",J1608-K1608,"")</f>
        <v/>
      </c>
      <c r="M1608" s="16">
        <f>IF(A1608="","",IF(IFERROR(AND(COUNTIF($A$6:$A$2005,A1608)=1,ISNUMBER(B1608),B1608&gt;=DATE(2020,1,1),B1608&lt;=DATE(2100,12,31),OR(C1608="Online",C1608="Retail",C1608="Wholesale"),D1608&lt;&gt;"",E1608&lt;&gt;"",F1608&lt;&gt;"",ISNUMBER(G1608),G1608&gt;0,G1608=INT(G1608),ISNUMBER(H1608),H1608&gt;=0,H1608=INT(H1608),ISNUMBER(I1608),I1608&gt;=0,I1608=INT(I1608)),FALSE),"OK","Check input"))</f>
        <v/>
      </c>
    </row>
    <row r="1609" spans="1:13" ht="23" customHeight="1">
      <c r="A1609" s="12"/>
      <c r="B1609" s="13"/>
      <c r="C1609" s="12"/>
      <c r="D1609" s="12"/>
      <c r="E1609" s="12"/>
      <c r="F1609" s="12"/>
      <c r="G1609" s="14"/>
      <c r="H1609" s="14"/>
      <c r="I1609" s="14"/>
      <c r="J1609" s="15">
        <f>IF(M1609="OK",G1609*H1609/100,"")</f>
        <v/>
      </c>
      <c r="K1609" s="15">
        <f>IF(M1609="OK",G1609*I1609/100,"")</f>
        <v/>
      </c>
      <c r="L1609" s="15">
        <f>IF(M1609="OK",J1609-K1609,"")</f>
        <v/>
      </c>
      <c r="M1609" s="16">
        <f>IF(A1609="","",IF(IFERROR(AND(COUNTIF($A$6:$A$2005,A1609)=1,ISNUMBER(B1609),B1609&gt;=DATE(2020,1,1),B1609&lt;=DATE(2100,12,31),OR(C1609="Online",C1609="Retail",C1609="Wholesale"),D1609&lt;&gt;"",E1609&lt;&gt;"",F1609&lt;&gt;"",ISNUMBER(G1609),G1609&gt;0,G1609=INT(G1609),ISNUMBER(H1609),H1609&gt;=0,H1609=INT(H1609),ISNUMBER(I1609),I1609&gt;=0,I1609=INT(I1609)),FALSE),"OK","Check input"))</f>
        <v/>
      </c>
    </row>
    <row r="1610" spans="1:13" ht="23" customHeight="1">
      <c r="A1610" s="12"/>
      <c r="B1610" s="13"/>
      <c r="C1610" s="12"/>
      <c r="D1610" s="12"/>
      <c r="E1610" s="12"/>
      <c r="F1610" s="12"/>
      <c r="G1610" s="14"/>
      <c r="H1610" s="14"/>
      <c r="I1610" s="14"/>
      <c r="J1610" s="15">
        <f>IF(M1610="OK",G1610*H1610/100,"")</f>
        <v/>
      </c>
      <c r="K1610" s="15">
        <f>IF(M1610="OK",G1610*I1610/100,"")</f>
        <v/>
      </c>
      <c r="L1610" s="15">
        <f>IF(M1610="OK",J1610-K1610,"")</f>
        <v/>
      </c>
      <c r="M1610" s="16">
        <f>IF(A1610="","",IF(IFERROR(AND(COUNTIF($A$6:$A$2005,A1610)=1,ISNUMBER(B1610),B1610&gt;=DATE(2020,1,1),B1610&lt;=DATE(2100,12,31),OR(C1610="Online",C1610="Retail",C1610="Wholesale"),D1610&lt;&gt;"",E1610&lt;&gt;"",F1610&lt;&gt;"",ISNUMBER(G1610),G1610&gt;0,G1610=INT(G1610),ISNUMBER(H1610),H1610&gt;=0,H1610=INT(H1610),ISNUMBER(I1610),I1610&gt;=0,I1610=INT(I1610)),FALSE),"OK","Check input"))</f>
        <v/>
      </c>
    </row>
    <row r="1611" spans="1:13" ht="23" customHeight="1">
      <c r="A1611" s="12"/>
      <c r="B1611" s="13"/>
      <c r="C1611" s="12"/>
      <c r="D1611" s="12"/>
      <c r="E1611" s="12"/>
      <c r="F1611" s="12"/>
      <c r="G1611" s="14"/>
      <c r="H1611" s="14"/>
      <c r="I1611" s="14"/>
      <c r="J1611" s="15">
        <f>IF(M1611="OK",G1611*H1611/100,"")</f>
        <v/>
      </c>
      <c r="K1611" s="15">
        <f>IF(M1611="OK",G1611*I1611/100,"")</f>
        <v/>
      </c>
      <c r="L1611" s="15">
        <f>IF(M1611="OK",J1611-K1611,"")</f>
        <v/>
      </c>
      <c r="M1611" s="16">
        <f>IF(A1611="","",IF(IFERROR(AND(COUNTIF($A$6:$A$2005,A1611)=1,ISNUMBER(B1611),B1611&gt;=DATE(2020,1,1),B1611&lt;=DATE(2100,12,31),OR(C1611="Online",C1611="Retail",C1611="Wholesale"),D1611&lt;&gt;"",E1611&lt;&gt;"",F1611&lt;&gt;"",ISNUMBER(G1611),G1611&gt;0,G1611=INT(G1611),ISNUMBER(H1611),H1611&gt;=0,H1611=INT(H1611),ISNUMBER(I1611),I1611&gt;=0,I1611=INT(I1611)),FALSE),"OK","Check input"))</f>
        <v/>
      </c>
    </row>
    <row r="1612" spans="1:13" ht="23" customHeight="1">
      <c r="A1612" s="12"/>
      <c r="B1612" s="13"/>
      <c r="C1612" s="12"/>
      <c r="D1612" s="12"/>
      <c r="E1612" s="12"/>
      <c r="F1612" s="12"/>
      <c r="G1612" s="14"/>
      <c r="H1612" s="14"/>
      <c r="I1612" s="14"/>
      <c r="J1612" s="15">
        <f>IF(M1612="OK",G1612*H1612/100,"")</f>
        <v/>
      </c>
      <c r="K1612" s="15">
        <f>IF(M1612="OK",G1612*I1612/100,"")</f>
        <v/>
      </c>
      <c r="L1612" s="15">
        <f>IF(M1612="OK",J1612-K1612,"")</f>
        <v/>
      </c>
      <c r="M1612" s="16">
        <f>IF(A1612="","",IF(IFERROR(AND(COUNTIF($A$6:$A$2005,A1612)=1,ISNUMBER(B1612),B1612&gt;=DATE(2020,1,1),B1612&lt;=DATE(2100,12,31),OR(C1612="Online",C1612="Retail",C1612="Wholesale"),D1612&lt;&gt;"",E1612&lt;&gt;"",F1612&lt;&gt;"",ISNUMBER(G1612),G1612&gt;0,G1612=INT(G1612),ISNUMBER(H1612),H1612&gt;=0,H1612=INT(H1612),ISNUMBER(I1612),I1612&gt;=0,I1612=INT(I1612)),FALSE),"OK","Check input"))</f>
        <v/>
      </c>
    </row>
    <row r="1613" spans="1:13" ht="23" customHeight="1">
      <c r="A1613" s="12"/>
      <c r="B1613" s="13"/>
      <c r="C1613" s="12"/>
      <c r="D1613" s="12"/>
      <c r="E1613" s="12"/>
      <c r="F1613" s="12"/>
      <c r="G1613" s="14"/>
      <c r="H1613" s="14"/>
      <c r="I1613" s="14"/>
      <c r="J1613" s="15">
        <f>IF(M1613="OK",G1613*H1613/100,"")</f>
        <v/>
      </c>
      <c r="K1613" s="15">
        <f>IF(M1613="OK",G1613*I1613/100,"")</f>
        <v/>
      </c>
      <c r="L1613" s="15">
        <f>IF(M1613="OK",J1613-K1613,"")</f>
        <v/>
      </c>
      <c r="M1613" s="16">
        <f>IF(A1613="","",IF(IFERROR(AND(COUNTIF($A$6:$A$2005,A1613)=1,ISNUMBER(B1613),B1613&gt;=DATE(2020,1,1),B1613&lt;=DATE(2100,12,31),OR(C1613="Online",C1613="Retail",C1613="Wholesale"),D1613&lt;&gt;"",E1613&lt;&gt;"",F1613&lt;&gt;"",ISNUMBER(G1613),G1613&gt;0,G1613=INT(G1613),ISNUMBER(H1613),H1613&gt;=0,H1613=INT(H1613),ISNUMBER(I1613),I1613&gt;=0,I1613=INT(I1613)),FALSE),"OK","Check input"))</f>
        <v/>
      </c>
    </row>
    <row r="1614" spans="1:13" ht="23" customHeight="1">
      <c r="A1614" s="12"/>
      <c r="B1614" s="13"/>
      <c r="C1614" s="12"/>
      <c r="D1614" s="12"/>
      <c r="E1614" s="12"/>
      <c r="F1614" s="12"/>
      <c r="G1614" s="14"/>
      <c r="H1614" s="14"/>
      <c r="I1614" s="14"/>
      <c r="J1614" s="15">
        <f>IF(M1614="OK",G1614*H1614/100,"")</f>
        <v/>
      </c>
      <c r="K1614" s="15">
        <f>IF(M1614="OK",G1614*I1614/100,"")</f>
        <v/>
      </c>
      <c r="L1614" s="15">
        <f>IF(M1614="OK",J1614-K1614,"")</f>
        <v/>
      </c>
      <c r="M1614" s="16">
        <f>IF(A1614="","",IF(IFERROR(AND(COUNTIF($A$6:$A$2005,A1614)=1,ISNUMBER(B1614),B1614&gt;=DATE(2020,1,1),B1614&lt;=DATE(2100,12,31),OR(C1614="Online",C1614="Retail",C1614="Wholesale"),D1614&lt;&gt;"",E1614&lt;&gt;"",F1614&lt;&gt;"",ISNUMBER(G1614),G1614&gt;0,G1614=INT(G1614),ISNUMBER(H1614),H1614&gt;=0,H1614=INT(H1614),ISNUMBER(I1614),I1614&gt;=0,I1614=INT(I1614)),FALSE),"OK","Check input"))</f>
        <v/>
      </c>
    </row>
    <row r="1615" spans="1:13" ht="23" customHeight="1">
      <c r="A1615" s="12"/>
      <c r="B1615" s="13"/>
      <c r="C1615" s="12"/>
      <c r="D1615" s="12"/>
      <c r="E1615" s="12"/>
      <c r="F1615" s="12"/>
      <c r="G1615" s="14"/>
      <c r="H1615" s="14"/>
      <c r="I1615" s="14"/>
      <c r="J1615" s="15">
        <f>IF(M1615="OK",G1615*H1615/100,"")</f>
        <v/>
      </c>
      <c r="K1615" s="15">
        <f>IF(M1615="OK",G1615*I1615/100,"")</f>
        <v/>
      </c>
      <c r="L1615" s="15">
        <f>IF(M1615="OK",J1615-K1615,"")</f>
        <v/>
      </c>
      <c r="M1615" s="16">
        <f>IF(A1615="","",IF(IFERROR(AND(COUNTIF($A$6:$A$2005,A1615)=1,ISNUMBER(B1615),B1615&gt;=DATE(2020,1,1),B1615&lt;=DATE(2100,12,31),OR(C1615="Online",C1615="Retail",C1615="Wholesale"),D1615&lt;&gt;"",E1615&lt;&gt;"",F1615&lt;&gt;"",ISNUMBER(G1615),G1615&gt;0,G1615=INT(G1615),ISNUMBER(H1615),H1615&gt;=0,H1615=INT(H1615),ISNUMBER(I1615),I1615&gt;=0,I1615=INT(I1615)),FALSE),"OK","Check input"))</f>
        <v/>
      </c>
    </row>
    <row r="1616" spans="1:13" ht="23" customHeight="1">
      <c r="A1616" s="12"/>
      <c r="B1616" s="13"/>
      <c r="C1616" s="12"/>
      <c r="D1616" s="12"/>
      <c r="E1616" s="12"/>
      <c r="F1616" s="12"/>
      <c r="G1616" s="14"/>
      <c r="H1616" s="14"/>
      <c r="I1616" s="14"/>
      <c r="J1616" s="15">
        <f>IF(M1616="OK",G1616*H1616/100,"")</f>
        <v/>
      </c>
      <c r="K1616" s="15">
        <f>IF(M1616="OK",G1616*I1616/100,"")</f>
        <v/>
      </c>
      <c r="L1616" s="15">
        <f>IF(M1616="OK",J1616-K1616,"")</f>
        <v/>
      </c>
      <c r="M1616" s="16">
        <f>IF(A1616="","",IF(IFERROR(AND(COUNTIF($A$6:$A$2005,A1616)=1,ISNUMBER(B1616),B1616&gt;=DATE(2020,1,1),B1616&lt;=DATE(2100,12,31),OR(C1616="Online",C1616="Retail",C1616="Wholesale"),D1616&lt;&gt;"",E1616&lt;&gt;"",F1616&lt;&gt;"",ISNUMBER(G1616),G1616&gt;0,G1616=INT(G1616),ISNUMBER(H1616),H1616&gt;=0,H1616=INT(H1616),ISNUMBER(I1616),I1616&gt;=0,I1616=INT(I1616)),FALSE),"OK","Check input"))</f>
        <v/>
      </c>
    </row>
    <row r="1617" spans="1:13" ht="23" customHeight="1">
      <c r="A1617" s="12"/>
      <c r="B1617" s="13"/>
      <c r="C1617" s="12"/>
      <c r="D1617" s="12"/>
      <c r="E1617" s="12"/>
      <c r="F1617" s="12"/>
      <c r="G1617" s="14"/>
      <c r="H1617" s="14"/>
      <c r="I1617" s="14"/>
      <c r="J1617" s="15">
        <f>IF(M1617="OK",G1617*H1617/100,"")</f>
        <v/>
      </c>
      <c r="K1617" s="15">
        <f>IF(M1617="OK",G1617*I1617/100,"")</f>
        <v/>
      </c>
      <c r="L1617" s="15">
        <f>IF(M1617="OK",J1617-K1617,"")</f>
        <v/>
      </c>
      <c r="M1617" s="16">
        <f>IF(A1617="","",IF(IFERROR(AND(COUNTIF($A$6:$A$2005,A1617)=1,ISNUMBER(B1617),B1617&gt;=DATE(2020,1,1),B1617&lt;=DATE(2100,12,31),OR(C1617="Online",C1617="Retail",C1617="Wholesale"),D1617&lt;&gt;"",E1617&lt;&gt;"",F1617&lt;&gt;"",ISNUMBER(G1617),G1617&gt;0,G1617=INT(G1617),ISNUMBER(H1617),H1617&gt;=0,H1617=INT(H1617),ISNUMBER(I1617),I1617&gt;=0,I1617=INT(I1617)),FALSE),"OK","Check input"))</f>
        <v/>
      </c>
    </row>
    <row r="1618" spans="1:13" ht="23" customHeight="1">
      <c r="A1618" s="12"/>
      <c r="B1618" s="13"/>
      <c r="C1618" s="12"/>
      <c r="D1618" s="12"/>
      <c r="E1618" s="12"/>
      <c r="F1618" s="12"/>
      <c r="G1618" s="14"/>
      <c r="H1618" s="14"/>
      <c r="I1618" s="14"/>
      <c r="J1618" s="15">
        <f>IF(M1618="OK",G1618*H1618/100,"")</f>
        <v/>
      </c>
      <c r="K1618" s="15">
        <f>IF(M1618="OK",G1618*I1618/100,"")</f>
        <v/>
      </c>
      <c r="L1618" s="15">
        <f>IF(M1618="OK",J1618-K1618,"")</f>
        <v/>
      </c>
      <c r="M1618" s="16">
        <f>IF(A1618="","",IF(IFERROR(AND(COUNTIF($A$6:$A$2005,A1618)=1,ISNUMBER(B1618),B1618&gt;=DATE(2020,1,1),B1618&lt;=DATE(2100,12,31),OR(C1618="Online",C1618="Retail",C1618="Wholesale"),D1618&lt;&gt;"",E1618&lt;&gt;"",F1618&lt;&gt;"",ISNUMBER(G1618),G1618&gt;0,G1618=INT(G1618),ISNUMBER(H1618),H1618&gt;=0,H1618=INT(H1618),ISNUMBER(I1618),I1618&gt;=0,I1618=INT(I1618)),FALSE),"OK","Check input"))</f>
        <v/>
      </c>
    </row>
    <row r="1619" spans="1:13" ht="23" customHeight="1">
      <c r="A1619" s="12"/>
      <c r="B1619" s="13"/>
      <c r="C1619" s="12"/>
      <c r="D1619" s="12"/>
      <c r="E1619" s="12"/>
      <c r="F1619" s="12"/>
      <c r="G1619" s="14"/>
      <c r="H1619" s="14"/>
      <c r="I1619" s="14"/>
      <c r="J1619" s="15">
        <f>IF(M1619="OK",G1619*H1619/100,"")</f>
        <v/>
      </c>
      <c r="K1619" s="15">
        <f>IF(M1619="OK",G1619*I1619/100,"")</f>
        <v/>
      </c>
      <c r="L1619" s="15">
        <f>IF(M1619="OK",J1619-K1619,"")</f>
        <v/>
      </c>
      <c r="M1619" s="16">
        <f>IF(A1619="","",IF(IFERROR(AND(COUNTIF($A$6:$A$2005,A1619)=1,ISNUMBER(B1619),B1619&gt;=DATE(2020,1,1),B1619&lt;=DATE(2100,12,31),OR(C1619="Online",C1619="Retail",C1619="Wholesale"),D1619&lt;&gt;"",E1619&lt;&gt;"",F1619&lt;&gt;"",ISNUMBER(G1619),G1619&gt;0,G1619=INT(G1619),ISNUMBER(H1619),H1619&gt;=0,H1619=INT(H1619),ISNUMBER(I1619),I1619&gt;=0,I1619=INT(I1619)),FALSE),"OK","Check input"))</f>
        <v/>
      </c>
    </row>
    <row r="1620" spans="1:13" ht="23" customHeight="1">
      <c r="A1620" s="12"/>
      <c r="B1620" s="13"/>
      <c r="C1620" s="12"/>
      <c r="D1620" s="12"/>
      <c r="E1620" s="12"/>
      <c r="F1620" s="12"/>
      <c r="G1620" s="14"/>
      <c r="H1620" s="14"/>
      <c r="I1620" s="14"/>
      <c r="J1620" s="15">
        <f>IF(M1620="OK",G1620*H1620/100,"")</f>
        <v/>
      </c>
      <c r="K1620" s="15">
        <f>IF(M1620="OK",G1620*I1620/100,"")</f>
        <v/>
      </c>
      <c r="L1620" s="15">
        <f>IF(M1620="OK",J1620-K1620,"")</f>
        <v/>
      </c>
      <c r="M1620" s="16">
        <f>IF(A1620="","",IF(IFERROR(AND(COUNTIF($A$6:$A$2005,A1620)=1,ISNUMBER(B1620),B1620&gt;=DATE(2020,1,1),B1620&lt;=DATE(2100,12,31),OR(C1620="Online",C1620="Retail",C1620="Wholesale"),D1620&lt;&gt;"",E1620&lt;&gt;"",F1620&lt;&gt;"",ISNUMBER(G1620),G1620&gt;0,G1620=INT(G1620),ISNUMBER(H1620),H1620&gt;=0,H1620=INT(H1620),ISNUMBER(I1620),I1620&gt;=0,I1620=INT(I1620)),FALSE),"OK","Check input"))</f>
        <v/>
      </c>
    </row>
    <row r="1621" spans="1:13" ht="23" customHeight="1">
      <c r="A1621" s="12"/>
      <c r="B1621" s="13"/>
      <c r="C1621" s="12"/>
      <c r="D1621" s="12"/>
      <c r="E1621" s="12"/>
      <c r="F1621" s="12"/>
      <c r="G1621" s="14"/>
      <c r="H1621" s="14"/>
      <c r="I1621" s="14"/>
      <c r="J1621" s="15">
        <f>IF(M1621="OK",G1621*H1621/100,"")</f>
        <v/>
      </c>
      <c r="K1621" s="15">
        <f>IF(M1621="OK",G1621*I1621/100,"")</f>
        <v/>
      </c>
      <c r="L1621" s="15">
        <f>IF(M1621="OK",J1621-K1621,"")</f>
        <v/>
      </c>
      <c r="M1621" s="16">
        <f>IF(A1621="","",IF(IFERROR(AND(COUNTIF($A$6:$A$2005,A1621)=1,ISNUMBER(B1621),B1621&gt;=DATE(2020,1,1),B1621&lt;=DATE(2100,12,31),OR(C1621="Online",C1621="Retail",C1621="Wholesale"),D1621&lt;&gt;"",E1621&lt;&gt;"",F1621&lt;&gt;"",ISNUMBER(G1621),G1621&gt;0,G1621=INT(G1621),ISNUMBER(H1621),H1621&gt;=0,H1621=INT(H1621),ISNUMBER(I1621),I1621&gt;=0,I1621=INT(I1621)),FALSE),"OK","Check input"))</f>
        <v/>
      </c>
    </row>
    <row r="1622" spans="1:13" ht="23" customHeight="1">
      <c r="A1622" s="12"/>
      <c r="B1622" s="13"/>
      <c r="C1622" s="12"/>
      <c r="D1622" s="12"/>
      <c r="E1622" s="12"/>
      <c r="F1622" s="12"/>
      <c r="G1622" s="14"/>
      <c r="H1622" s="14"/>
      <c r="I1622" s="14"/>
      <c r="J1622" s="15">
        <f>IF(M1622="OK",G1622*H1622/100,"")</f>
        <v/>
      </c>
      <c r="K1622" s="15">
        <f>IF(M1622="OK",G1622*I1622/100,"")</f>
        <v/>
      </c>
      <c r="L1622" s="15">
        <f>IF(M1622="OK",J1622-K1622,"")</f>
        <v/>
      </c>
      <c r="M1622" s="16">
        <f>IF(A1622="","",IF(IFERROR(AND(COUNTIF($A$6:$A$2005,A1622)=1,ISNUMBER(B1622),B1622&gt;=DATE(2020,1,1),B1622&lt;=DATE(2100,12,31),OR(C1622="Online",C1622="Retail",C1622="Wholesale"),D1622&lt;&gt;"",E1622&lt;&gt;"",F1622&lt;&gt;"",ISNUMBER(G1622),G1622&gt;0,G1622=INT(G1622),ISNUMBER(H1622),H1622&gt;=0,H1622=INT(H1622),ISNUMBER(I1622),I1622&gt;=0,I1622=INT(I1622)),FALSE),"OK","Check input"))</f>
        <v/>
      </c>
    </row>
    <row r="1623" spans="1:13" ht="23" customHeight="1">
      <c r="A1623" s="12"/>
      <c r="B1623" s="13"/>
      <c r="C1623" s="12"/>
      <c r="D1623" s="12"/>
      <c r="E1623" s="12"/>
      <c r="F1623" s="12"/>
      <c r="G1623" s="14"/>
      <c r="H1623" s="14"/>
      <c r="I1623" s="14"/>
      <c r="J1623" s="15">
        <f>IF(M1623="OK",G1623*H1623/100,"")</f>
        <v/>
      </c>
      <c r="K1623" s="15">
        <f>IF(M1623="OK",G1623*I1623/100,"")</f>
        <v/>
      </c>
      <c r="L1623" s="15">
        <f>IF(M1623="OK",J1623-K1623,"")</f>
        <v/>
      </c>
      <c r="M1623" s="16">
        <f>IF(A1623="","",IF(IFERROR(AND(COUNTIF($A$6:$A$2005,A1623)=1,ISNUMBER(B1623),B1623&gt;=DATE(2020,1,1),B1623&lt;=DATE(2100,12,31),OR(C1623="Online",C1623="Retail",C1623="Wholesale"),D1623&lt;&gt;"",E1623&lt;&gt;"",F1623&lt;&gt;"",ISNUMBER(G1623),G1623&gt;0,G1623=INT(G1623),ISNUMBER(H1623),H1623&gt;=0,H1623=INT(H1623),ISNUMBER(I1623),I1623&gt;=0,I1623=INT(I1623)),FALSE),"OK","Check input"))</f>
        <v/>
      </c>
    </row>
    <row r="1624" spans="1:13" ht="23" customHeight="1">
      <c r="A1624" s="12"/>
      <c r="B1624" s="13"/>
      <c r="C1624" s="12"/>
      <c r="D1624" s="12"/>
      <c r="E1624" s="12"/>
      <c r="F1624" s="12"/>
      <c r="G1624" s="14"/>
      <c r="H1624" s="14"/>
      <c r="I1624" s="14"/>
      <c r="J1624" s="15">
        <f>IF(M1624="OK",G1624*H1624/100,"")</f>
        <v/>
      </c>
      <c r="K1624" s="15">
        <f>IF(M1624="OK",G1624*I1624/100,"")</f>
        <v/>
      </c>
      <c r="L1624" s="15">
        <f>IF(M1624="OK",J1624-K1624,"")</f>
        <v/>
      </c>
      <c r="M1624" s="16">
        <f>IF(A1624="","",IF(IFERROR(AND(COUNTIF($A$6:$A$2005,A1624)=1,ISNUMBER(B1624),B1624&gt;=DATE(2020,1,1),B1624&lt;=DATE(2100,12,31),OR(C1624="Online",C1624="Retail",C1624="Wholesale"),D1624&lt;&gt;"",E1624&lt;&gt;"",F1624&lt;&gt;"",ISNUMBER(G1624),G1624&gt;0,G1624=INT(G1624),ISNUMBER(H1624),H1624&gt;=0,H1624=INT(H1624),ISNUMBER(I1624),I1624&gt;=0,I1624=INT(I1624)),FALSE),"OK","Check input"))</f>
        <v/>
      </c>
    </row>
    <row r="1625" spans="1:13" ht="23" customHeight="1">
      <c r="A1625" s="12"/>
      <c r="B1625" s="13"/>
      <c r="C1625" s="12"/>
      <c r="D1625" s="12"/>
      <c r="E1625" s="12"/>
      <c r="F1625" s="12"/>
      <c r="G1625" s="14"/>
      <c r="H1625" s="14"/>
      <c r="I1625" s="14"/>
      <c r="J1625" s="15">
        <f>IF(M1625="OK",G1625*H1625/100,"")</f>
        <v/>
      </c>
      <c r="K1625" s="15">
        <f>IF(M1625="OK",G1625*I1625/100,"")</f>
        <v/>
      </c>
      <c r="L1625" s="15">
        <f>IF(M1625="OK",J1625-K1625,"")</f>
        <v/>
      </c>
      <c r="M1625" s="16">
        <f>IF(A1625="","",IF(IFERROR(AND(COUNTIF($A$6:$A$2005,A1625)=1,ISNUMBER(B1625),B1625&gt;=DATE(2020,1,1),B1625&lt;=DATE(2100,12,31),OR(C1625="Online",C1625="Retail",C1625="Wholesale"),D1625&lt;&gt;"",E1625&lt;&gt;"",F1625&lt;&gt;"",ISNUMBER(G1625),G1625&gt;0,G1625=INT(G1625),ISNUMBER(H1625),H1625&gt;=0,H1625=INT(H1625),ISNUMBER(I1625),I1625&gt;=0,I1625=INT(I1625)),FALSE),"OK","Check input"))</f>
        <v/>
      </c>
    </row>
    <row r="1626" spans="1:13" ht="23" customHeight="1">
      <c r="A1626" s="12"/>
      <c r="B1626" s="13"/>
      <c r="C1626" s="12"/>
      <c r="D1626" s="12"/>
      <c r="E1626" s="12"/>
      <c r="F1626" s="12"/>
      <c r="G1626" s="14"/>
      <c r="H1626" s="14"/>
      <c r="I1626" s="14"/>
      <c r="J1626" s="15">
        <f>IF(M1626="OK",G1626*H1626/100,"")</f>
        <v/>
      </c>
      <c r="K1626" s="15">
        <f>IF(M1626="OK",G1626*I1626/100,"")</f>
        <v/>
      </c>
      <c r="L1626" s="15">
        <f>IF(M1626="OK",J1626-K1626,"")</f>
        <v/>
      </c>
      <c r="M1626" s="16">
        <f>IF(A1626="","",IF(IFERROR(AND(COUNTIF($A$6:$A$2005,A1626)=1,ISNUMBER(B1626),B1626&gt;=DATE(2020,1,1),B1626&lt;=DATE(2100,12,31),OR(C1626="Online",C1626="Retail",C1626="Wholesale"),D1626&lt;&gt;"",E1626&lt;&gt;"",F1626&lt;&gt;"",ISNUMBER(G1626),G1626&gt;0,G1626=INT(G1626),ISNUMBER(H1626),H1626&gt;=0,H1626=INT(H1626),ISNUMBER(I1626),I1626&gt;=0,I1626=INT(I1626)),FALSE),"OK","Check input"))</f>
        <v/>
      </c>
    </row>
    <row r="1627" spans="1:13" ht="23" customHeight="1">
      <c r="A1627" s="12"/>
      <c r="B1627" s="13"/>
      <c r="C1627" s="12"/>
      <c r="D1627" s="12"/>
      <c r="E1627" s="12"/>
      <c r="F1627" s="12"/>
      <c r="G1627" s="14"/>
      <c r="H1627" s="14"/>
      <c r="I1627" s="14"/>
      <c r="J1627" s="15">
        <f>IF(M1627="OK",G1627*H1627/100,"")</f>
        <v/>
      </c>
      <c r="K1627" s="15">
        <f>IF(M1627="OK",G1627*I1627/100,"")</f>
        <v/>
      </c>
      <c r="L1627" s="15">
        <f>IF(M1627="OK",J1627-K1627,"")</f>
        <v/>
      </c>
      <c r="M1627" s="16">
        <f>IF(A1627="","",IF(IFERROR(AND(COUNTIF($A$6:$A$2005,A1627)=1,ISNUMBER(B1627),B1627&gt;=DATE(2020,1,1),B1627&lt;=DATE(2100,12,31),OR(C1627="Online",C1627="Retail",C1627="Wholesale"),D1627&lt;&gt;"",E1627&lt;&gt;"",F1627&lt;&gt;"",ISNUMBER(G1627),G1627&gt;0,G1627=INT(G1627),ISNUMBER(H1627),H1627&gt;=0,H1627=INT(H1627),ISNUMBER(I1627),I1627&gt;=0,I1627=INT(I1627)),FALSE),"OK","Check input"))</f>
        <v/>
      </c>
    </row>
    <row r="1628" spans="1:13" ht="23" customHeight="1">
      <c r="A1628" s="12"/>
      <c r="B1628" s="13"/>
      <c r="C1628" s="12"/>
      <c r="D1628" s="12"/>
      <c r="E1628" s="12"/>
      <c r="F1628" s="12"/>
      <c r="G1628" s="14"/>
      <c r="H1628" s="14"/>
      <c r="I1628" s="14"/>
      <c r="J1628" s="15">
        <f>IF(M1628="OK",G1628*H1628/100,"")</f>
        <v/>
      </c>
      <c r="K1628" s="15">
        <f>IF(M1628="OK",G1628*I1628/100,"")</f>
        <v/>
      </c>
      <c r="L1628" s="15">
        <f>IF(M1628="OK",J1628-K1628,"")</f>
        <v/>
      </c>
      <c r="M1628" s="16">
        <f>IF(A1628="","",IF(IFERROR(AND(COUNTIF($A$6:$A$2005,A1628)=1,ISNUMBER(B1628),B1628&gt;=DATE(2020,1,1),B1628&lt;=DATE(2100,12,31),OR(C1628="Online",C1628="Retail",C1628="Wholesale"),D1628&lt;&gt;"",E1628&lt;&gt;"",F1628&lt;&gt;"",ISNUMBER(G1628),G1628&gt;0,G1628=INT(G1628),ISNUMBER(H1628),H1628&gt;=0,H1628=INT(H1628),ISNUMBER(I1628),I1628&gt;=0,I1628=INT(I1628)),FALSE),"OK","Check input"))</f>
        <v/>
      </c>
    </row>
    <row r="1629" spans="1:13" ht="23" customHeight="1">
      <c r="A1629" s="12"/>
      <c r="B1629" s="13"/>
      <c r="C1629" s="12"/>
      <c r="D1629" s="12"/>
      <c r="E1629" s="12"/>
      <c r="F1629" s="12"/>
      <c r="G1629" s="14"/>
      <c r="H1629" s="14"/>
      <c r="I1629" s="14"/>
      <c r="J1629" s="15">
        <f>IF(M1629="OK",G1629*H1629/100,"")</f>
        <v/>
      </c>
      <c r="K1629" s="15">
        <f>IF(M1629="OK",G1629*I1629/100,"")</f>
        <v/>
      </c>
      <c r="L1629" s="15">
        <f>IF(M1629="OK",J1629-K1629,"")</f>
        <v/>
      </c>
      <c r="M1629" s="16">
        <f>IF(A1629="","",IF(IFERROR(AND(COUNTIF($A$6:$A$2005,A1629)=1,ISNUMBER(B1629),B1629&gt;=DATE(2020,1,1),B1629&lt;=DATE(2100,12,31),OR(C1629="Online",C1629="Retail",C1629="Wholesale"),D1629&lt;&gt;"",E1629&lt;&gt;"",F1629&lt;&gt;"",ISNUMBER(G1629),G1629&gt;0,G1629=INT(G1629),ISNUMBER(H1629),H1629&gt;=0,H1629=INT(H1629),ISNUMBER(I1629),I1629&gt;=0,I1629=INT(I1629)),FALSE),"OK","Check input"))</f>
        <v/>
      </c>
    </row>
    <row r="1630" spans="1:13" ht="23" customHeight="1">
      <c r="A1630" s="12"/>
      <c r="B1630" s="13"/>
      <c r="C1630" s="12"/>
      <c r="D1630" s="12"/>
      <c r="E1630" s="12"/>
      <c r="F1630" s="12"/>
      <c r="G1630" s="14"/>
      <c r="H1630" s="14"/>
      <c r="I1630" s="14"/>
      <c r="J1630" s="15">
        <f>IF(M1630="OK",G1630*H1630/100,"")</f>
        <v/>
      </c>
      <c r="K1630" s="15">
        <f>IF(M1630="OK",G1630*I1630/100,"")</f>
        <v/>
      </c>
      <c r="L1630" s="15">
        <f>IF(M1630="OK",J1630-K1630,"")</f>
        <v/>
      </c>
      <c r="M1630" s="16">
        <f>IF(A1630="","",IF(IFERROR(AND(COUNTIF($A$6:$A$2005,A1630)=1,ISNUMBER(B1630),B1630&gt;=DATE(2020,1,1),B1630&lt;=DATE(2100,12,31),OR(C1630="Online",C1630="Retail",C1630="Wholesale"),D1630&lt;&gt;"",E1630&lt;&gt;"",F1630&lt;&gt;"",ISNUMBER(G1630),G1630&gt;0,G1630=INT(G1630),ISNUMBER(H1630),H1630&gt;=0,H1630=INT(H1630),ISNUMBER(I1630),I1630&gt;=0,I1630=INT(I1630)),FALSE),"OK","Check input"))</f>
        <v/>
      </c>
    </row>
    <row r="1631" spans="1:13" ht="23" customHeight="1">
      <c r="A1631" s="12"/>
      <c r="B1631" s="13"/>
      <c r="C1631" s="12"/>
      <c r="D1631" s="12"/>
      <c r="E1631" s="12"/>
      <c r="F1631" s="12"/>
      <c r="G1631" s="14"/>
      <c r="H1631" s="14"/>
      <c r="I1631" s="14"/>
      <c r="J1631" s="15">
        <f>IF(M1631="OK",G1631*H1631/100,"")</f>
        <v/>
      </c>
      <c r="K1631" s="15">
        <f>IF(M1631="OK",G1631*I1631/100,"")</f>
        <v/>
      </c>
      <c r="L1631" s="15">
        <f>IF(M1631="OK",J1631-K1631,"")</f>
        <v/>
      </c>
      <c r="M1631" s="16">
        <f>IF(A1631="","",IF(IFERROR(AND(COUNTIF($A$6:$A$2005,A1631)=1,ISNUMBER(B1631),B1631&gt;=DATE(2020,1,1),B1631&lt;=DATE(2100,12,31),OR(C1631="Online",C1631="Retail",C1631="Wholesale"),D1631&lt;&gt;"",E1631&lt;&gt;"",F1631&lt;&gt;"",ISNUMBER(G1631),G1631&gt;0,G1631=INT(G1631),ISNUMBER(H1631),H1631&gt;=0,H1631=INT(H1631),ISNUMBER(I1631),I1631&gt;=0,I1631=INT(I1631)),FALSE),"OK","Check input"))</f>
        <v/>
      </c>
    </row>
    <row r="1632" spans="1:13" ht="23" customHeight="1">
      <c r="A1632" s="12"/>
      <c r="B1632" s="13"/>
      <c r="C1632" s="12"/>
      <c r="D1632" s="12"/>
      <c r="E1632" s="12"/>
      <c r="F1632" s="12"/>
      <c r="G1632" s="14"/>
      <c r="H1632" s="14"/>
      <c r="I1632" s="14"/>
      <c r="J1632" s="15">
        <f>IF(M1632="OK",G1632*H1632/100,"")</f>
        <v/>
      </c>
      <c r="K1632" s="15">
        <f>IF(M1632="OK",G1632*I1632/100,"")</f>
        <v/>
      </c>
      <c r="L1632" s="15">
        <f>IF(M1632="OK",J1632-K1632,"")</f>
        <v/>
      </c>
      <c r="M1632" s="16">
        <f>IF(A1632="","",IF(IFERROR(AND(COUNTIF($A$6:$A$2005,A1632)=1,ISNUMBER(B1632),B1632&gt;=DATE(2020,1,1),B1632&lt;=DATE(2100,12,31),OR(C1632="Online",C1632="Retail",C1632="Wholesale"),D1632&lt;&gt;"",E1632&lt;&gt;"",F1632&lt;&gt;"",ISNUMBER(G1632),G1632&gt;0,G1632=INT(G1632),ISNUMBER(H1632),H1632&gt;=0,H1632=INT(H1632),ISNUMBER(I1632),I1632&gt;=0,I1632=INT(I1632)),FALSE),"OK","Check input"))</f>
        <v/>
      </c>
    </row>
    <row r="1633" spans="1:13" ht="23" customHeight="1">
      <c r="A1633" s="12"/>
      <c r="B1633" s="13"/>
      <c r="C1633" s="12"/>
      <c r="D1633" s="12"/>
      <c r="E1633" s="12"/>
      <c r="F1633" s="12"/>
      <c r="G1633" s="14"/>
      <c r="H1633" s="14"/>
      <c r="I1633" s="14"/>
      <c r="J1633" s="15">
        <f>IF(M1633="OK",G1633*H1633/100,"")</f>
        <v/>
      </c>
      <c r="K1633" s="15">
        <f>IF(M1633="OK",G1633*I1633/100,"")</f>
        <v/>
      </c>
      <c r="L1633" s="15">
        <f>IF(M1633="OK",J1633-K1633,"")</f>
        <v/>
      </c>
      <c r="M1633" s="16">
        <f>IF(A1633="","",IF(IFERROR(AND(COUNTIF($A$6:$A$2005,A1633)=1,ISNUMBER(B1633),B1633&gt;=DATE(2020,1,1),B1633&lt;=DATE(2100,12,31),OR(C1633="Online",C1633="Retail",C1633="Wholesale"),D1633&lt;&gt;"",E1633&lt;&gt;"",F1633&lt;&gt;"",ISNUMBER(G1633),G1633&gt;0,G1633=INT(G1633),ISNUMBER(H1633),H1633&gt;=0,H1633=INT(H1633),ISNUMBER(I1633),I1633&gt;=0,I1633=INT(I1633)),FALSE),"OK","Check input"))</f>
        <v/>
      </c>
    </row>
    <row r="1634" spans="1:13" ht="23" customHeight="1">
      <c r="A1634" s="12"/>
      <c r="B1634" s="13"/>
      <c r="C1634" s="12"/>
      <c r="D1634" s="12"/>
      <c r="E1634" s="12"/>
      <c r="F1634" s="12"/>
      <c r="G1634" s="14"/>
      <c r="H1634" s="14"/>
      <c r="I1634" s="14"/>
      <c r="J1634" s="15">
        <f>IF(M1634="OK",G1634*H1634/100,"")</f>
        <v/>
      </c>
      <c r="K1634" s="15">
        <f>IF(M1634="OK",G1634*I1634/100,"")</f>
        <v/>
      </c>
      <c r="L1634" s="15">
        <f>IF(M1634="OK",J1634-K1634,"")</f>
        <v/>
      </c>
      <c r="M1634" s="16">
        <f>IF(A1634="","",IF(IFERROR(AND(COUNTIF($A$6:$A$2005,A1634)=1,ISNUMBER(B1634),B1634&gt;=DATE(2020,1,1),B1634&lt;=DATE(2100,12,31),OR(C1634="Online",C1634="Retail",C1634="Wholesale"),D1634&lt;&gt;"",E1634&lt;&gt;"",F1634&lt;&gt;"",ISNUMBER(G1634),G1634&gt;0,G1634=INT(G1634),ISNUMBER(H1634),H1634&gt;=0,H1634=INT(H1634),ISNUMBER(I1634),I1634&gt;=0,I1634=INT(I1634)),FALSE),"OK","Check input"))</f>
        <v/>
      </c>
    </row>
    <row r="1635" spans="1:13" ht="23" customHeight="1">
      <c r="A1635" s="12"/>
      <c r="B1635" s="13"/>
      <c r="C1635" s="12"/>
      <c r="D1635" s="12"/>
      <c r="E1635" s="12"/>
      <c r="F1635" s="12"/>
      <c r="G1635" s="14"/>
      <c r="H1635" s="14"/>
      <c r="I1635" s="14"/>
      <c r="J1635" s="15">
        <f>IF(M1635="OK",G1635*H1635/100,"")</f>
        <v/>
      </c>
      <c r="K1635" s="15">
        <f>IF(M1635="OK",G1635*I1635/100,"")</f>
        <v/>
      </c>
      <c r="L1635" s="15">
        <f>IF(M1635="OK",J1635-K1635,"")</f>
        <v/>
      </c>
      <c r="M1635" s="16">
        <f>IF(A1635="","",IF(IFERROR(AND(COUNTIF($A$6:$A$2005,A1635)=1,ISNUMBER(B1635),B1635&gt;=DATE(2020,1,1),B1635&lt;=DATE(2100,12,31),OR(C1635="Online",C1635="Retail",C1635="Wholesale"),D1635&lt;&gt;"",E1635&lt;&gt;"",F1635&lt;&gt;"",ISNUMBER(G1635),G1635&gt;0,G1635=INT(G1635),ISNUMBER(H1635),H1635&gt;=0,H1635=INT(H1635),ISNUMBER(I1635),I1635&gt;=0,I1635=INT(I1635)),FALSE),"OK","Check input"))</f>
        <v/>
      </c>
    </row>
    <row r="1636" spans="1:13" ht="23" customHeight="1">
      <c r="A1636" s="12"/>
      <c r="B1636" s="13"/>
      <c r="C1636" s="12"/>
      <c r="D1636" s="12"/>
      <c r="E1636" s="12"/>
      <c r="F1636" s="12"/>
      <c r="G1636" s="14"/>
      <c r="H1636" s="14"/>
      <c r="I1636" s="14"/>
      <c r="J1636" s="15">
        <f>IF(M1636="OK",G1636*H1636/100,"")</f>
        <v/>
      </c>
      <c r="K1636" s="15">
        <f>IF(M1636="OK",G1636*I1636/100,"")</f>
        <v/>
      </c>
      <c r="L1636" s="15">
        <f>IF(M1636="OK",J1636-K1636,"")</f>
        <v/>
      </c>
      <c r="M1636" s="16">
        <f>IF(A1636="","",IF(IFERROR(AND(COUNTIF($A$6:$A$2005,A1636)=1,ISNUMBER(B1636),B1636&gt;=DATE(2020,1,1),B1636&lt;=DATE(2100,12,31),OR(C1636="Online",C1636="Retail",C1636="Wholesale"),D1636&lt;&gt;"",E1636&lt;&gt;"",F1636&lt;&gt;"",ISNUMBER(G1636),G1636&gt;0,G1636=INT(G1636),ISNUMBER(H1636),H1636&gt;=0,H1636=INT(H1636),ISNUMBER(I1636),I1636&gt;=0,I1636=INT(I1636)),FALSE),"OK","Check input"))</f>
        <v/>
      </c>
    </row>
    <row r="1637" spans="1:13" ht="23" customHeight="1">
      <c r="A1637" s="12"/>
      <c r="B1637" s="13"/>
      <c r="C1637" s="12"/>
      <c r="D1637" s="12"/>
      <c r="E1637" s="12"/>
      <c r="F1637" s="12"/>
      <c r="G1637" s="14"/>
      <c r="H1637" s="14"/>
      <c r="I1637" s="14"/>
      <c r="J1637" s="15">
        <f>IF(M1637="OK",G1637*H1637/100,"")</f>
        <v/>
      </c>
      <c r="K1637" s="15">
        <f>IF(M1637="OK",G1637*I1637/100,"")</f>
        <v/>
      </c>
      <c r="L1637" s="15">
        <f>IF(M1637="OK",J1637-K1637,"")</f>
        <v/>
      </c>
      <c r="M1637" s="16">
        <f>IF(A1637="","",IF(IFERROR(AND(COUNTIF($A$6:$A$2005,A1637)=1,ISNUMBER(B1637),B1637&gt;=DATE(2020,1,1),B1637&lt;=DATE(2100,12,31),OR(C1637="Online",C1637="Retail",C1637="Wholesale"),D1637&lt;&gt;"",E1637&lt;&gt;"",F1637&lt;&gt;"",ISNUMBER(G1637),G1637&gt;0,G1637=INT(G1637),ISNUMBER(H1637),H1637&gt;=0,H1637=INT(H1637),ISNUMBER(I1637),I1637&gt;=0,I1637=INT(I1637)),FALSE),"OK","Check input"))</f>
        <v/>
      </c>
    </row>
    <row r="1638" spans="1:13" ht="23" customHeight="1">
      <c r="A1638" s="12"/>
      <c r="B1638" s="13"/>
      <c r="C1638" s="12"/>
      <c r="D1638" s="12"/>
      <c r="E1638" s="12"/>
      <c r="F1638" s="12"/>
      <c r="G1638" s="14"/>
      <c r="H1638" s="14"/>
      <c r="I1638" s="14"/>
      <c r="J1638" s="15">
        <f>IF(M1638="OK",G1638*H1638/100,"")</f>
        <v/>
      </c>
      <c r="K1638" s="15">
        <f>IF(M1638="OK",G1638*I1638/100,"")</f>
        <v/>
      </c>
      <c r="L1638" s="15">
        <f>IF(M1638="OK",J1638-K1638,"")</f>
        <v/>
      </c>
      <c r="M1638" s="16">
        <f>IF(A1638="","",IF(IFERROR(AND(COUNTIF($A$6:$A$2005,A1638)=1,ISNUMBER(B1638),B1638&gt;=DATE(2020,1,1),B1638&lt;=DATE(2100,12,31),OR(C1638="Online",C1638="Retail",C1638="Wholesale"),D1638&lt;&gt;"",E1638&lt;&gt;"",F1638&lt;&gt;"",ISNUMBER(G1638),G1638&gt;0,G1638=INT(G1638),ISNUMBER(H1638),H1638&gt;=0,H1638=INT(H1638),ISNUMBER(I1638),I1638&gt;=0,I1638=INT(I1638)),FALSE),"OK","Check input"))</f>
        <v/>
      </c>
    </row>
    <row r="1639" spans="1:13" ht="23" customHeight="1">
      <c r="A1639" s="12"/>
      <c r="B1639" s="13"/>
      <c r="C1639" s="12"/>
      <c r="D1639" s="12"/>
      <c r="E1639" s="12"/>
      <c r="F1639" s="12"/>
      <c r="G1639" s="14"/>
      <c r="H1639" s="14"/>
      <c r="I1639" s="14"/>
      <c r="J1639" s="15">
        <f>IF(M1639="OK",G1639*H1639/100,"")</f>
        <v/>
      </c>
      <c r="K1639" s="15">
        <f>IF(M1639="OK",G1639*I1639/100,"")</f>
        <v/>
      </c>
      <c r="L1639" s="15">
        <f>IF(M1639="OK",J1639-K1639,"")</f>
        <v/>
      </c>
      <c r="M1639" s="16">
        <f>IF(A1639="","",IF(IFERROR(AND(COUNTIF($A$6:$A$2005,A1639)=1,ISNUMBER(B1639),B1639&gt;=DATE(2020,1,1),B1639&lt;=DATE(2100,12,31),OR(C1639="Online",C1639="Retail",C1639="Wholesale"),D1639&lt;&gt;"",E1639&lt;&gt;"",F1639&lt;&gt;"",ISNUMBER(G1639),G1639&gt;0,G1639=INT(G1639),ISNUMBER(H1639),H1639&gt;=0,H1639=INT(H1639),ISNUMBER(I1639),I1639&gt;=0,I1639=INT(I1639)),FALSE),"OK","Check input"))</f>
        <v/>
      </c>
    </row>
    <row r="1640" spans="1:13" ht="23" customHeight="1">
      <c r="A1640" s="12"/>
      <c r="B1640" s="13"/>
      <c r="C1640" s="12"/>
      <c r="D1640" s="12"/>
      <c r="E1640" s="12"/>
      <c r="F1640" s="12"/>
      <c r="G1640" s="14"/>
      <c r="H1640" s="14"/>
      <c r="I1640" s="14"/>
      <c r="J1640" s="15">
        <f>IF(M1640="OK",G1640*H1640/100,"")</f>
        <v/>
      </c>
      <c r="K1640" s="15">
        <f>IF(M1640="OK",G1640*I1640/100,"")</f>
        <v/>
      </c>
      <c r="L1640" s="15">
        <f>IF(M1640="OK",J1640-K1640,"")</f>
        <v/>
      </c>
      <c r="M1640" s="16">
        <f>IF(A1640="","",IF(IFERROR(AND(COUNTIF($A$6:$A$2005,A1640)=1,ISNUMBER(B1640),B1640&gt;=DATE(2020,1,1),B1640&lt;=DATE(2100,12,31),OR(C1640="Online",C1640="Retail",C1640="Wholesale"),D1640&lt;&gt;"",E1640&lt;&gt;"",F1640&lt;&gt;"",ISNUMBER(G1640),G1640&gt;0,G1640=INT(G1640),ISNUMBER(H1640),H1640&gt;=0,H1640=INT(H1640),ISNUMBER(I1640),I1640&gt;=0,I1640=INT(I1640)),FALSE),"OK","Check input"))</f>
        <v/>
      </c>
    </row>
    <row r="1641" spans="1:13" ht="23" customHeight="1">
      <c r="A1641" s="12"/>
      <c r="B1641" s="13"/>
      <c r="C1641" s="12"/>
      <c r="D1641" s="12"/>
      <c r="E1641" s="12"/>
      <c r="F1641" s="12"/>
      <c r="G1641" s="14"/>
      <c r="H1641" s="14"/>
      <c r="I1641" s="14"/>
      <c r="J1641" s="15">
        <f>IF(M1641="OK",G1641*H1641/100,"")</f>
        <v/>
      </c>
      <c r="K1641" s="15">
        <f>IF(M1641="OK",G1641*I1641/100,"")</f>
        <v/>
      </c>
      <c r="L1641" s="15">
        <f>IF(M1641="OK",J1641-K1641,"")</f>
        <v/>
      </c>
      <c r="M1641" s="16">
        <f>IF(A1641="","",IF(IFERROR(AND(COUNTIF($A$6:$A$2005,A1641)=1,ISNUMBER(B1641),B1641&gt;=DATE(2020,1,1),B1641&lt;=DATE(2100,12,31),OR(C1641="Online",C1641="Retail",C1641="Wholesale"),D1641&lt;&gt;"",E1641&lt;&gt;"",F1641&lt;&gt;"",ISNUMBER(G1641),G1641&gt;0,G1641=INT(G1641),ISNUMBER(H1641),H1641&gt;=0,H1641=INT(H1641),ISNUMBER(I1641),I1641&gt;=0,I1641=INT(I1641)),FALSE),"OK","Check input"))</f>
        <v/>
      </c>
    </row>
    <row r="1642" spans="1:13" ht="23" customHeight="1">
      <c r="A1642" s="12"/>
      <c r="B1642" s="13"/>
      <c r="C1642" s="12"/>
      <c r="D1642" s="12"/>
      <c r="E1642" s="12"/>
      <c r="F1642" s="12"/>
      <c r="G1642" s="14"/>
      <c r="H1642" s="14"/>
      <c r="I1642" s="14"/>
      <c r="J1642" s="15">
        <f>IF(M1642="OK",G1642*H1642/100,"")</f>
        <v/>
      </c>
      <c r="K1642" s="15">
        <f>IF(M1642="OK",G1642*I1642/100,"")</f>
        <v/>
      </c>
      <c r="L1642" s="15">
        <f>IF(M1642="OK",J1642-K1642,"")</f>
        <v/>
      </c>
      <c r="M1642" s="16">
        <f>IF(A1642="","",IF(IFERROR(AND(COUNTIF($A$6:$A$2005,A1642)=1,ISNUMBER(B1642),B1642&gt;=DATE(2020,1,1),B1642&lt;=DATE(2100,12,31),OR(C1642="Online",C1642="Retail",C1642="Wholesale"),D1642&lt;&gt;"",E1642&lt;&gt;"",F1642&lt;&gt;"",ISNUMBER(G1642),G1642&gt;0,G1642=INT(G1642),ISNUMBER(H1642),H1642&gt;=0,H1642=INT(H1642),ISNUMBER(I1642),I1642&gt;=0,I1642=INT(I1642)),FALSE),"OK","Check input"))</f>
        <v/>
      </c>
    </row>
    <row r="1643" spans="1:13" ht="23" customHeight="1">
      <c r="A1643" s="12"/>
      <c r="B1643" s="13"/>
      <c r="C1643" s="12"/>
      <c r="D1643" s="12"/>
      <c r="E1643" s="12"/>
      <c r="F1643" s="12"/>
      <c r="G1643" s="14"/>
      <c r="H1643" s="14"/>
      <c r="I1643" s="14"/>
      <c r="J1643" s="15">
        <f>IF(M1643="OK",G1643*H1643/100,"")</f>
        <v/>
      </c>
      <c r="K1643" s="15">
        <f>IF(M1643="OK",G1643*I1643/100,"")</f>
        <v/>
      </c>
      <c r="L1643" s="15">
        <f>IF(M1643="OK",J1643-K1643,"")</f>
        <v/>
      </c>
      <c r="M1643" s="16">
        <f>IF(A1643="","",IF(IFERROR(AND(COUNTIF($A$6:$A$2005,A1643)=1,ISNUMBER(B1643),B1643&gt;=DATE(2020,1,1),B1643&lt;=DATE(2100,12,31),OR(C1643="Online",C1643="Retail",C1643="Wholesale"),D1643&lt;&gt;"",E1643&lt;&gt;"",F1643&lt;&gt;"",ISNUMBER(G1643),G1643&gt;0,G1643=INT(G1643),ISNUMBER(H1643),H1643&gt;=0,H1643=INT(H1643),ISNUMBER(I1643),I1643&gt;=0,I1643=INT(I1643)),FALSE),"OK","Check input"))</f>
        <v/>
      </c>
    </row>
    <row r="1644" spans="1:13" ht="23" customHeight="1">
      <c r="A1644" s="12"/>
      <c r="B1644" s="13"/>
      <c r="C1644" s="12"/>
      <c r="D1644" s="12"/>
      <c r="E1644" s="12"/>
      <c r="F1644" s="12"/>
      <c r="G1644" s="14"/>
      <c r="H1644" s="14"/>
      <c r="I1644" s="14"/>
      <c r="J1644" s="15">
        <f>IF(M1644="OK",G1644*H1644/100,"")</f>
        <v/>
      </c>
      <c r="K1644" s="15">
        <f>IF(M1644="OK",G1644*I1644/100,"")</f>
        <v/>
      </c>
      <c r="L1644" s="15">
        <f>IF(M1644="OK",J1644-K1644,"")</f>
        <v/>
      </c>
      <c r="M1644" s="16">
        <f>IF(A1644="","",IF(IFERROR(AND(COUNTIF($A$6:$A$2005,A1644)=1,ISNUMBER(B1644),B1644&gt;=DATE(2020,1,1),B1644&lt;=DATE(2100,12,31),OR(C1644="Online",C1644="Retail",C1644="Wholesale"),D1644&lt;&gt;"",E1644&lt;&gt;"",F1644&lt;&gt;"",ISNUMBER(G1644),G1644&gt;0,G1644=INT(G1644),ISNUMBER(H1644),H1644&gt;=0,H1644=INT(H1644),ISNUMBER(I1644),I1644&gt;=0,I1644=INT(I1644)),FALSE),"OK","Check input"))</f>
        <v/>
      </c>
    </row>
    <row r="1645" spans="1:13" ht="23" customHeight="1">
      <c r="A1645" s="12"/>
      <c r="B1645" s="13"/>
      <c r="C1645" s="12"/>
      <c r="D1645" s="12"/>
      <c r="E1645" s="12"/>
      <c r="F1645" s="12"/>
      <c r="G1645" s="14"/>
      <c r="H1645" s="14"/>
      <c r="I1645" s="14"/>
      <c r="J1645" s="15">
        <f>IF(M1645="OK",G1645*H1645/100,"")</f>
        <v/>
      </c>
      <c r="K1645" s="15">
        <f>IF(M1645="OK",G1645*I1645/100,"")</f>
        <v/>
      </c>
      <c r="L1645" s="15">
        <f>IF(M1645="OK",J1645-K1645,"")</f>
        <v/>
      </c>
      <c r="M1645" s="16">
        <f>IF(A1645="","",IF(IFERROR(AND(COUNTIF($A$6:$A$2005,A1645)=1,ISNUMBER(B1645),B1645&gt;=DATE(2020,1,1),B1645&lt;=DATE(2100,12,31),OR(C1645="Online",C1645="Retail",C1645="Wholesale"),D1645&lt;&gt;"",E1645&lt;&gt;"",F1645&lt;&gt;"",ISNUMBER(G1645),G1645&gt;0,G1645=INT(G1645),ISNUMBER(H1645),H1645&gt;=0,H1645=INT(H1645),ISNUMBER(I1645),I1645&gt;=0,I1645=INT(I1645)),FALSE),"OK","Check input"))</f>
        <v/>
      </c>
    </row>
    <row r="1646" spans="1:13" ht="23" customHeight="1">
      <c r="A1646" s="12"/>
      <c r="B1646" s="13"/>
      <c r="C1646" s="12"/>
      <c r="D1646" s="12"/>
      <c r="E1646" s="12"/>
      <c r="F1646" s="12"/>
      <c r="G1646" s="14"/>
      <c r="H1646" s="14"/>
      <c r="I1646" s="14"/>
      <c r="J1646" s="15">
        <f>IF(M1646="OK",G1646*H1646/100,"")</f>
        <v/>
      </c>
      <c r="K1646" s="15">
        <f>IF(M1646="OK",G1646*I1646/100,"")</f>
        <v/>
      </c>
      <c r="L1646" s="15">
        <f>IF(M1646="OK",J1646-K1646,"")</f>
        <v/>
      </c>
      <c r="M1646" s="16">
        <f>IF(A1646="","",IF(IFERROR(AND(COUNTIF($A$6:$A$2005,A1646)=1,ISNUMBER(B1646),B1646&gt;=DATE(2020,1,1),B1646&lt;=DATE(2100,12,31),OR(C1646="Online",C1646="Retail",C1646="Wholesale"),D1646&lt;&gt;"",E1646&lt;&gt;"",F1646&lt;&gt;"",ISNUMBER(G1646),G1646&gt;0,G1646=INT(G1646),ISNUMBER(H1646),H1646&gt;=0,H1646=INT(H1646),ISNUMBER(I1646),I1646&gt;=0,I1646=INT(I1646)),FALSE),"OK","Check input"))</f>
        <v/>
      </c>
    </row>
    <row r="1647" spans="1:13" ht="23" customHeight="1">
      <c r="A1647" s="12"/>
      <c r="B1647" s="13"/>
      <c r="C1647" s="12"/>
      <c r="D1647" s="12"/>
      <c r="E1647" s="12"/>
      <c r="F1647" s="12"/>
      <c r="G1647" s="14"/>
      <c r="H1647" s="14"/>
      <c r="I1647" s="14"/>
      <c r="J1647" s="15">
        <f>IF(M1647="OK",G1647*H1647/100,"")</f>
        <v/>
      </c>
      <c r="K1647" s="15">
        <f>IF(M1647="OK",G1647*I1647/100,"")</f>
        <v/>
      </c>
      <c r="L1647" s="15">
        <f>IF(M1647="OK",J1647-K1647,"")</f>
        <v/>
      </c>
      <c r="M1647" s="16">
        <f>IF(A1647="","",IF(IFERROR(AND(COUNTIF($A$6:$A$2005,A1647)=1,ISNUMBER(B1647),B1647&gt;=DATE(2020,1,1),B1647&lt;=DATE(2100,12,31),OR(C1647="Online",C1647="Retail",C1647="Wholesale"),D1647&lt;&gt;"",E1647&lt;&gt;"",F1647&lt;&gt;"",ISNUMBER(G1647),G1647&gt;0,G1647=INT(G1647),ISNUMBER(H1647),H1647&gt;=0,H1647=INT(H1647),ISNUMBER(I1647),I1647&gt;=0,I1647=INT(I1647)),FALSE),"OK","Check input"))</f>
        <v/>
      </c>
    </row>
    <row r="1648" spans="1:13" ht="23" customHeight="1">
      <c r="A1648" s="12"/>
      <c r="B1648" s="13"/>
      <c r="C1648" s="12"/>
      <c r="D1648" s="12"/>
      <c r="E1648" s="12"/>
      <c r="F1648" s="12"/>
      <c r="G1648" s="14"/>
      <c r="H1648" s="14"/>
      <c r="I1648" s="14"/>
      <c r="J1648" s="15">
        <f>IF(M1648="OK",G1648*H1648/100,"")</f>
        <v/>
      </c>
      <c r="K1648" s="15">
        <f>IF(M1648="OK",G1648*I1648/100,"")</f>
        <v/>
      </c>
      <c r="L1648" s="15">
        <f>IF(M1648="OK",J1648-K1648,"")</f>
        <v/>
      </c>
      <c r="M1648" s="16">
        <f>IF(A1648="","",IF(IFERROR(AND(COUNTIF($A$6:$A$2005,A1648)=1,ISNUMBER(B1648),B1648&gt;=DATE(2020,1,1),B1648&lt;=DATE(2100,12,31),OR(C1648="Online",C1648="Retail",C1648="Wholesale"),D1648&lt;&gt;"",E1648&lt;&gt;"",F1648&lt;&gt;"",ISNUMBER(G1648),G1648&gt;0,G1648=INT(G1648),ISNUMBER(H1648),H1648&gt;=0,H1648=INT(H1648),ISNUMBER(I1648),I1648&gt;=0,I1648=INT(I1648)),FALSE),"OK","Check input"))</f>
        <v/>
      </c>
    </row>
    <row r="1649" spans="1:13" ht="23" customHeight="1">
      <c r="A1649" s="12"/>
      <c r="B1649" s="13"/>
      <c r="C1649" s="12"/>
      <c r="D1649" s="12"/>
      <c r="E1649" s="12"/>
      <c r="F1649" s="12"/>
      <c r="G1649" s="14"/>
      <c r="H1649" s="14"/>
      <c r="I1649" s="14"/>
      <c r="J1649" s="15">
        <f>IF(M1649="OK",G1649*H1649/100,"")</f>
        <v/>
      </c>
      <c r="K1649" s="15">
        <f>IF(M1649="OK",G1649*I1649/100,"")</f>
        <v/>
      </c>
      <c r="L1649" s="15">
        <f>IF(M1649="OK",J1649-K1649,"")</f>
        <v/>
      </c>
      <c r="M1649" s="16">
        <f>IF(A1649="","",IF(IFERROR(AND(COUNTIF($A$6:$A$2005,A1649)=1,ISNUMBER(B1649),B1649&gt;=DATE(2020,1,1),B1649&lt;=DATE(2100,12,31),OR(C1649="Online",C1649="Retail",C1649="Wholesale"),D1649&lt;&gt;"",E1649&lt;&gt;"",F1649&lt;&gt;"",ISNUMBER(G1649),G1649&gt;0,G1649=INT(G1649),ISNUMBER(H1649),H1649&gt;=0,H1649=INT(H1649),ISNUMBER(I1649),I1649&gt;=0,I1649=INT(I1649)),FALSE),"OK","Check input"))</f>
        <v/>
      </c>
    </row>
    <row r="1650" spans="1:13" ht="23" customHeight="1">
      <c r="A1650" s="12"/>
      <c r="B1650" s="13"/>
      <c r="C1650" s="12"/>
      <c r="D1650" s="12"/>
      <c r="E1650" s="12"/>
      <c r="F1650" s="12"/>
      <c r="G1650" s="14"/>
      <c r="H1650" s="14"/>
      <c r="I1650" s="14"/>
      <c r="J1650" s="15">
        <f>IF(M1650="OK",G1650*H1650/100,"")</f>
        <v/>
      </c>
      <c r="K1650" s="15">
        <f>IF(M1650="OK",G1650*I1650/100,"")</f>
        <v/>
      </c>
      <c r="L1650" s="15">
        <f>IF(M1650="OK",J1650-K1650,"")</f>
        <v/>
      </c>
      <c r="M1650" s="16">
        <f>IF(A1650="","",IF(IFERROR(AND(COUNTIF($A$6:$A$2005,A1650)=1,ISNUMBER(B1650),B1650&gt;=DATE(2020,1,1),B1650&lt;=DATE(2100,12,31),OR(C1650="Online",C1650="Retail",C1650="Wholesale"),D1650&lt;&gt;"",E1650&lt;&gt;"",F1650&lt;&gt;"",ISNUMBER(G1650),G1650&gt;0,G1650=INT(G1650),ISNUMBER(H1650),H1650&gt;=0,H1650=INT(H1650),ISNUMBER(I1650),I1650&gt;=0,I1650=INT(I1650)),FALSE),"OK","Check input"))</f>
        <v/>
      </c>
    </row>
    <row r="1651" spans="1:13" ht="23" customHeight="1">
      <c r="A1651" s="12"/>
      <c r="B1651" s="13"/>
      <c r="C1651" s="12"/>
      <c r="D1651" s="12"/>
      <c r="E1651" s="12"/>
      <c r="F1651" s="12"/>
      <c r="G1651" s="14"/>
      <c r="H1651" s="14"/>
      <c r="I1651" s="14"/>
      <c r="J1651" s="15">
        <f>IF(M1651="OK",G1651*H1651/100,"")</f>
        <v/>
      </c>
      <c r="K1651" s="15">
        <f>IF(M1651="OK",G1651*I1651/100,"")</f>
        <v/>
      </c>
      <c r="L1651" s="15">
        <f>IF(M1651="OK",J1651-K1651,"")</f>
        <v/>
      </c>
      <c r="M1651" s="16">
        <f>IF(A1651="","",IF(IFERROR(AND(COUNTIF($A$6:$A$2005,A1651)=1,ISNUMBER(B1651),B1651&gt;=DATE(2020,1,1),B1651&lt;=DATE(2100,12,31),OR(C1651="Online",C1651="Retail",C1651="Wholesale"),D1651&lt;&gt;"",E1651&lt;&gt;"",F1651&lt;&gt;"",ISNUMBER(G1651),G1651&gt;0,G1651=INT(G1651),ISNUMBER(H1651),H1651&gt;=0,H1651=INT(H1651),ISNUMBER(I1651),I1651&gt;=0,I1651=INT(I1651)),FALSE),"OK","Check input"))</f>
        <v/>
      </c>
    </row>
    <row r="1652" spans="1:13" ht="23" customHeight="1">
      <c r="A1652" s="12"/>
      <c r="B1652" s="13"/>
      <c r="C1652" s="12"/>
      <c r="D1652" s="12"/>
      <c r="E1652" s="12"/>
      <c r="F1652" s="12"/>
      <c r="G1652" s="14"/>
      <c r="H1652" s="14"/>
      <c r="I1652" s="14"/>
      <c r="J1652" s="15">
        <f>IF(M1652="OK",G1652*H1652/100,"")</f>
        <v/>
      </c>
      <c r="K1652" s="15">
        <f>IF(M1652="OK",G1652*I1652/100,"")</f>
        <v/>
      </c>
      <c r="L1652" s="15">
        <f>IF(M1652="OK",J1652-K1652,"")</f>
        <v/>
      </c>
      <c r="M1652" s="16">
        <f>IF(A1652="","",IF(IFERROR(AND(COUNTIF($A$6:$A$2005,A1652)=1,ISNUMBER(B1652),B1652&gt;=DATE(2020,1,1),B1652&lt;=DATE(2100,12,31),OR(C1652="Online",C1652="Retail",C1652="Wholesale"),D1652&lt;&gt;"",E1652&lt;&gt;"",F1652&lt;&gt;"",ISNUMBER(G1652),G1652&gt;0,G1652=INT(G1652),ISNUMBER(H1652),H1652&gt;=0,H1652=INT(H1652),ISNUMBER(I1652),I1652&gt;=0,I1652=INT(I1652)),FALSE),"OK","Check input"))</f>
        <v/>
      </c>
    </row>
    <row r="1653" spans="1:13" ht="23" customHeight="1">
      <c r="A1653" s="12"/>
      <c r="B1653" s="13"/>
      <c r="C1653" s="12"/>
      <c r="D1653" s="12"/>
      <c r="E1653" s="12"/>
      <c r="F1653" s="12"/>
      <c r="G1653" s="14"/>
      <c r="H1653" s="14"/>
      <c r="I1653" s="14"/>
      <c r="J1653" s="15">
        <f>IF(M1653="OK",G1653*H1653/100,"")</f>
        <v/>
      </c>
      <c r="K1653" s="15">
        <f>IF(M1653="OK",G1653*I1653/100,"")</f>
        <v/>
      </c>
      <c r="L1653" s="15">
        <f>IF(M1653="OK",J1653-K1653,"")</f>
        <v/>
      </c>
      <c r="M1653" s="16">
        <f>IF(A1653="","",IF(IFERROR(AND(COUNTIF($A$6:$A$2005,A1653)=1,ISNUMBER(B1653),B1653&gt;=DATE(2020,1,1),B1653&lt;=DATE(2100,12,31),OR(C1653="Online",C1653="Retail",C1653="Wholesale"),D1653&lt;&gt;"",E1653&lt;&gt;"",F1653&lt;&gt;"",ISNUMBER(G1653),G1653&gt;0,G1653=INT(G1653),ISNUMBER(H1653),H1653&gt;=0,H1653=INT(H1653),ISNUMBER(I1653),I1653&gt;=0,I1653=INT(I1653)),FALSE),"OK","Check input"))</f>
        <v/>
      </c>
    </row>
    <row r="1654" spans="1:13" ht="23" customHeight="1">
      <c r="A1654" s="12"/>
      <c r="B1654" s="13"/>
      <c r="C1654" s="12"/>
      <c r="D1654" s="12"/>
      <c r="E1654" s="12"/>
      <c r="F1654" s="12"/>
      <c r="G1654" s="14"/>
      <c r="H1654" s="14"/>
      <c r="I1654" s="14"/>
      <c r="J1654" s="15">
        <f>IF(M1654="OK",G1654*H1654/100,"")</f>
        <v/>
      </c>
      <c r="K1654" s="15">
        <f>IF(M1654="OK",G1654*I1654/100,"")</f>
        <v/>
      </c>
      <c r="L1654" s="15">
        <f>IF(M1654="OK",J1654-K1654,"")</f>
        <v/>
      </c>
      <c r="M1654" s="16">
        <f>IF(A1654="","",IF(IFERROR(AND(COUNTIF($A$6:$A$2005,A1654)=1,ISNUMBER(B1654),B1654&gt;=DATE(2020,1,1),B1654&lt;=DATE(2100,12,31),OR(C1654="Online",C1654="Retail",C1654="Wholesale"),D1654&lt;&gt;"",E1654&lt;&gt;"",F1654&lt;&gt;"",ISNUMBER(G1654),G1654&gt;0,G1654=INT(G1654),ISNUMBER(H1654),H1654&gt;=0,H1654=INT(H1654),ISNUMBER(I1654),I1654&gt;=0,I1654=INT(I1654)),FALSE),"OK","Check input"))</f>
        <v/>
      </c>
    </row>
    <row r="1655" spans="1:13" ht="23" customHeight="1">
      <c r="A1655" s="12"/>
      <c r="B1655" s="13"/>
      <c r="C1655" s="12"/>
      <c r="D1655" s="12"/>
      <c r="E1655" s="12"/>
      <c r="F1655" s="12"/>
      <c r="G1655" s="14"/>
      <c r="H1655" s="14"/>
      <c r="I1655" s="14"/>
      <c r="J1655" s="15">
        <f>IF(M1655="OK",G1655*H1655/100,"")</f>
        <v/>
      </c>
      <c r="K1655" s="15">
        <f>IF(M1655="OK",G1655*I1655/100,"")</f>
        <v/>
      </c>
      <c r="L1655" s="15">
        <f>IF(M1655="OK",J1655-K1655,"")</f>
        <v/>
      </c>
      <c r="M1655" s="16">
        <f>IF(A1655="","",IF(IFERROR(AND(COUNTIF($A$6:$A$2005,A1655)=1,ISNUMBER(B1655),B1655&gt;=DATE(2020,1,1),B1655&lt;=DATE(2100,12,31),OR(C1655="Online",C1655="Retail",C1655="Wholesale"),D1655&lt;&gt;"",E1655&lt;&gt;"",F1655&lt;&gt;"",ISNUMBER(G1655),G1655&gt;0,G1655=INT(G1655),ISNUMBER(H1655),H1655&gt;=0,H1655=INT(H1655),ISNUMBER(I1655),I1655&gt;=0,I1655=INT(I1655)),FALSE),"OK","Check input"))</f>
        <v/>
      </c>
    </row>
    <row r="1656" spans="1:13" ht="23" customHeight="1">
      <c r="A1656" s="12"/>
      <c r="B1656" s="13"/>
      <c r="C1656" s="12"/>
      <c r="D1656" s="12"/>
      <c r="E1656" s="12"/>
      <c r="F1656" s="12"/>
      <c r="G1656" s="14"/>
      <c r="H1656" s="14"/>
      <c r="I1656" s="14"/>
      <c r="J1656" s="15">
        <f>IF(M1656="OK",G1656*H1656/100,"")</f>
        <v/>
      </c>
      <c r="K1656" s="15">
        <f>IF(M1656="OK",G1656*I1656/100,"")</f>
        <v/>
      </c>
      <c r="L1656" s="15">
        <f>IF(M1656="OK",J1656-K1656,"")</f>
        <v/>
      </c>
      <c r="M1656" s="16">
        <f>IF(A1656="","",IF(IFERROR(AND(COUNTIF($A$6:$A$2005,A1656)=1,ISNUMBER(B1656),B1656&gt;=DATE(2020,1,1),B1656&lt;=DATE(2100,12,31),OR(C1656="Online",C1656="Retail",C1656="Wholesale"),D1656&lt;&gt;"",E1656&lt;&gt;"",F1656&lt;&gt;"",ISNUMBER(G1656),G1656&gt;0,G1656=INT(G1656),ISNUMBER(H1656),H1656&gt;=0,H1656=INT(H1656),ISNUMBER(I1656),I1656&gt;=0,I1656=INT(I1656)),FALSE),"OK","Check input"))</f>
        <v/>
      </c>
    </row>
    <row r="1657" spans="1:13" ht="23" customHeight="1">
      <c r="A1657" s="12"/>
      <c r="B1657" s="13"/>
      <c r="C1657" s="12"/>
      <c r="D1657" s="12"/>
      <c r="E1657" s="12"/>
      <c r="F1657" s="12"/>
      <c r="G1657" s="14"/>
      <c r="H1657" s="14"/>
      <c r="I1657" s="14"/>
      <c r="J1657" s="15">
        <f>IF(M1657="OK",G1657*H1657/100,"")</f>
        <v/>
      </c>
      <c r="K1657" s="15">
        <f>IF(M1657="OK",G1657*I1657/100,"")</f>
        <v/>
      </c>
      <c r="L1657" s="15">
        <f>IF(M1657="OK",J1657-K1657,"")</f>
        <v/>
      </c>
      <c r="M1657" s="16">
        <f>IF(A1657="","",IF(IFERROR(AND(COUNTIF($A$6:$A$2005,A1657)=1,ISNUMBER(B1657),B1657&gt;=DATE(2020,1,1),B1657&lt;=DATE(2100,12,31),OR(C1657="Online",C1657="Retail",C1657="Wholesale"),D1657&lt;&gt;"",E1657&lt;&gt;"",F1657&lt;&gt;"",ISNUMBER(G1657),G1657&gt;0,G1657=INT(G1657),ISNUMBER(H1657),H1657&gt;=0,H1657=INT(H1657),ISNUMBER(I1657),I1657&gt;=0,I1657=INT(I1657)),FALSE),"OK","Check input"))</f>
        <v/>
      </c>
    </row>
    <row r="1658" spans="1:13" ht="23" customHeight="1">
      <c r="A1658" s="12"/>
      <c r="B1658" s="13"/>
      <c r="C1658" s="12"/>
      <c r="D1658" s="12"/>
      <c r="E1658" s="12"/>
      <c r="F1658" s="12"/>
      <c r="G1658" s="14"/>
      <c r="H1658" s="14"/>
      <c r="I1658" s="14"/>
      <c r="J1658" s="15">
        <f>IF(M1658="OK",G1658*H1658/100,"")</f>
        <v/>
      </c>
      <c r="K1658" s="15">
        <f>IF(M1658="OK",G1658*I1658/100,"")</f>
        <v/>
      </c>
      <c r="L1658" s="15">
        <f>IF(M1658="OK",J1658-K1658,"")</f>
        <v/>
      </c>
      <c r="M1658" s="16">
        <f>IF(A1658="","",IF(IFERROR(AND(COUNTIF($A$6:$A$2005,A1658)=1,ISNUMBER(B1658),B1658&gt;=DATE(2020,1,1),B1658&lt;=DATE(2100,12,31),OR(C1658="Online",C1658="Retail",C1658="Wholesale"),D1658&lt;&gt;"",E1658&lt;&gt;"",F1658&lt;&gt;"",ISNUMBER(G1658),G1658&gt;0,G1658=INT(G1658),ISNUMBER(H1658),H1658&gt;=0,H1658=INT(H1658),ISNUMBER(I1658),I1658&gt;=0,I1658=INT(I1658)),FALSE),"OK","Check input"))</f>
        <v/>
      </c>
    </row>
    <row r="1659" spans="1:13" ht="23" customHeight="1">
      <c r="A1659" s="12"/>
      <c r="B1659" s="13"/>
      <c r="C1659" s="12"/>
      <c r="D1659" s="12"/>
      <c r="E1659" s="12"/>
      <c r="F1659" s="12"/>
      <c r="G1659" s="14"/>
      <c r="H1659" s="14"/>
      <c r="I1659" s="14"/>
      <c r="J1659" s="15">
        <f>IF(M1659="OK",G1659*H1659/100,"")</f>
        <v/>
      </c>
      <c r="K1659" s="15">
        <f>IF(M1659="OK",G1659*I1659/100,"")</f>
        <v/>
      </c>
      <c r="L1659" s="15">
        <f>IF(M1659="OK",J1659-K1659,"")</f>
        <v/>
      </c>
      <c r="M1659" s="16">
        <f>IF(A1659="","",IF(IFERROR(AND(COUNTIF($A$6:$A$2005,A1659)=1,ISNUMBER(B1659),B1659&gt;=DATE(2020,1,1),B1659&lt;=DATE(2100,12,31),OR(C1659="Online",C1659="Retail",C1659="Wholesale"),D1659&lt;&gt;"",E1659&lt;&gt;"",F1659&lt;&gt;"",ISNUMBER(G1659),G1659&gt;0,G1659=INT(G1659),ISNUMBER(H1659),H1659&gt;=0,H1659=INT(H1659),ISNUMBER(I1659),I1659&gt;=0,I1659=INT(I1659)),FALSE),"OK","Check input"))</f>
        <v/>
      </c>
    </row>
    <row r="1660" spans="1:13" ht="23" customHeight="1">
      <c r="A1660" s="12"/>
      <c r="B1660" s="13"/>
      <c r="C1660" s="12"/>
      <c r="D1660" s="12"/>
      <c r="E1660" s="12"/>
      <c r="F1660" s="12"/>
      <c r="G1660" s="14"/>
      <c r="H1660" s="14"/>
      <c r="I1660" s="14"/>
      <c r="J1660" s="15">
        <f>IF(M1660="OK",G1660*H1660/100,"")</f>
        <v/>
      </c>
      <c r="K1660" s="15">
        <f>IF(M1660="OK",G1660*I1660/100,"")</f>
        <v/>
      </c>
      <c r="L1660" s="15">
        <f>IF(M1660="OK",J1660-K1660,"")</f>
        <v/>
      </c>
      <c r="M1660" s="16">
        <f>IF(A1660="","",IF(IFERROR(AND(COUNTIF($A$6:$A$2005,A1660)=1,ISNUMBER(B1660),B1660&gt;=DATE(2020,1,1),B1660&lt;=DATE(2100,12,31),OR(C1660="Online",C1660="Retail",C1660="Wholesale"),D1660&lt;&gt;"",E1660&lt;&gt;"",F1660&lt;&gt;"",ISNUMBER(G1660),G1660&gt;0,G1660=INT(G1660),ISNUMBER(H1660),H1660&gt;=0,H1660=INT(H1660),ISNUMBER(I1660),I1660&gt;=0,I1660=INT(I1660)),FALSE),"OK","Check input"))</f>
        <v/>
      </c>
    </row>
    <row r="1661" spans="1:13" ht="23" customHeight="1">
      <c r="A1661" s="12"/>
      <c r="B1661" s="13"/>
      <c r="C1661" s="12"/>
      <c r="D1661" s="12"/>
      <c r="E1661" s="12"/>
      <c r="F1661" s="12"/>
      <c r="G1661" s="14"/>
      <c r="H1661" s="14"/>
      <c r="I1661" s="14"/>
      <c r="J1661" s="15">
        <f>IF(M1661="OK",G1661*H1661/100,"")</f>
        <v/>
      </c>
      <c r="K1661" s="15">
        <f>IF(M1661="OK",G1661*I1661/100,"")</f>
        <v/>
      </c>
      <c r="L1661" s="15">
        <f>IF(M1661="OK",J1661-K1661,"")</f>
        <v/>
      </c>
      <c r="M1661" s="16">
        <f>IF(A1661="","",IF(IFERROR(AND(COUNTIF($A$6:$A$2005,A1661)=1,ISNUMBER(B1661),B1661&gt;=DATE(2020,1,1),B1661&lt;=DATE(2100,12,31),OR(C1661="Online",C1661="Retail",C1661="Wholesale"),D1661&lt;&gt;"",E1661&lt;&gt;"",F1661&lt;&gt;"",ISNUMBER(G1661),G1661&gt;0,G1661=INT(G1661),ISNUMBER(H1661),H1661&gt;=0,H1661=INT(H1661),ISNUMBER(I1661),I1661&gt;=0,I1661=INT(I1661)),FALSE),"OK","Check input"))</f>
        <v/>
      </c>
    </row>
    <row r="1662" spans="1:13" ht="23" customHeight="1">
      <c r="A1662" s="12"/>
      <c r="B1662" s="13"/>
      <c r="C1662" s="12"/>
      <c r="D1662" s="12"/>
      <c r="E1662" s="12"/>
      <c r="F1662" s="12"/>
      <c r="G1662" s="14"/>
      <c r="H1662" s="14"/>
      <c r="I1662" s="14"/>
      <c r="J1662" s="15">
        <f>IF(M1662="OK",G1662*H1662/100,"")</f>
        <v/>
      </c>
      <c r="K1662" s="15">
        <f>IF(M1662="OK",G1662*I1662/100,"")</f>
        <v/>
      </c>
      <c r="L1662" s="15">
        <f>IF(M1662="OK",J1662-K1662,"")</f>
        <v/>
      </c>
      <c r="M1662" s="16">
        <f>IF(A1662="","",IF(IFERROR(AND(COUNTIF($A$6:$A$2005,A1662)=1,ISNUMBER(B1662),B1662&gt;=DATE(2020,1,1),B1662&lt;=DATE(2100,12,31),OR(C1662="Online",C1662="Retail",C1662="Wholesale"),D1662&lt;&gt;"",E1662&lt;&gt;"",F1662&lt;&gt;"",ISNUMBER(G1662),G1662&gt;0,G1662=INT(G1662),ISNUMBER(H1662),H1662&gt;=0,H1662=INT(H1662),ISNUMBER(I1662),I1662&gt;=0,I1662=INT(I1662)),FALSE),"OK","Check input"))</f>
        <v/>
      </c>
    </row>
    <row r="1663" spans="1:13" ht="23" customHeight="1">
      <c r="A1663" s="12"/>
      <c r="B1663" s="13"/>
      <c r="C1663" s="12"/>
      <c r="D1663" s="12"/>
      <c r="E1663" s="12"/>
      <c r="F1663" s="12"/>
      <c r="G1663" s="14"/>
      <c r="H1663" s="14"/>
      <c r="I1663" s="14"/>
      <c r="J1663" s="15">
        <f>IF(M1663="OK",G1663*H1663/100,"")</f>
        <v/>
      </c>
      <c r="K1663" s="15">
        <f>IF(M1663="OK",G1663*I1663/100,"")</f>
        <v/>
      </c>
      <c r="L1663" s="15">
        <f>IF(M1663="OK",J1663-K1663,"")</f>
        <v/>
      </c>
      <c r="M1663" s="16">
        <f>IF(A1663="","",IF(IFERROR(AND(COUNTIF($A$6:$A$2005,A1663)=1,ISNUMBER(B1663),B1663&gt;=DATE(2020,1,1),B1663&lt;=DATE(2100,12,31),OR(C1663="Online",C1663="Retail",C1663="Wholesale"),D1663&lt;&gt;"",E1663&lt;&gt;"",F1663&lt;&gt;"",ISNUMBER(G1663),G1663&gt;0,G1663=INT(G1663),ISNUMBER(H1663),H1663&gt;=0,H1663=INT(H1663),ISNUMBER(I1663),I1663&gt;=0,I1663=INT(I1663)),FALSE),"OK","Check input"))</f>
        <v/>
      </c>
    </row>
    <row r="1664" spans="1:13" ht="23" customHeight="1">
      <c r="A1664" s="12"/>
      <c r="B1664" s="13"/>
      <c r="C1664" s="12"/>
      <c r="D1664" s="12"/>
      <c r="E1664" s="12"/>
      <c r="F1664" s="12"/>
      <c r="G1664" s="14"/>
      <c r="H1664" s="14"/>
      <c r="I1664" s="14"/>
      <c r="J1664" s="15">
        <f>IF(M1664="OK",G1664*H1664/100,"")</f>
        <v/>
      </c>
      <c r="K1664" s="15">
        <f>IF(M1664="OK",G1664*I1664/100,"")</f>
        <v/>
      </c>
      <c r="L1664" s="15">
        <f>IF(M1664="OK",J1664-K1664,"")</f>
        <v/>
      </c>
      <c r="M1664" s="16">
        <f>IF(A1664="","",IF(IFERROR(AND(COUNTIF($A$6:$A$2005,A1664)=1,ISNUMBER(B1664),B1664&gt;=DATE(2020,1,1),B1664&lt;=DATE(2100,12,31),OR(C1664="Online",C1664="Retail",C1664="Wholesale"),D1664&lt;&gt;"",E1664&lt;&gt;"",F1664&lt;&gt;"",ISNUMBER(G1664),G1664&gt;0,G1664=INT(G1664),ISNUMBER(H1664),H1664&gt;=0,H1664=INT(H1664),ISNUMBER(I1664),I1664&gt;=0,I1664=INT(I1664)),FALSE),"OK","Check input"))</f>
        <v/>
      </c>
    </row>
    <row r="1665" spans="1:13" ht="23" customHeight="1">
      <c r="A1665" s="12"/>
      <c r="B1665" s="13"/>
      <c r="C1665" s="12"/>
      <c r="D1665" s="12"/>
      <c r="E1665" s="12"/>
      <c r="F1665" s="12"/>
      <c r="G1665" s="14"/>
      <c r="H1665" s="14"/>
      <c r="I1665" s="14"/>
      <c r="J1665" s="15">
        <f>IF(M1665="OK",G1665*H1665/100,"")</f>
        <v/>
      </c>
      <c r="K1665" s="15">
        <f>IF(M1665="OK",G1665*I1665/100,"")</f>
        <v/>
      </c>
      <c r="L1665" s="15">
        <f>IF(M1665="OK",J1665-K1665,"")</f>
        <v/>
      </c>
      <c r="M1665" s="16">
        <f>IF(A1665="","",IF(IFERROR(AND(COUNTIF($A$6:$A$2005,A1665)=1,ISNUMBER(B1665),B1665&gt;=DATE(2020,1,1),B1665&lt;=DATE(2100,12,31),OR(C1665="Online",C1665="Retail",C1665="Wholesale"),D1665&lt;&gt;"",E1665&lt;&gt;"",F1665&lt;&gt;"",ISNUMBER(G1665),G1665&gt;0,G1665=INT(G1665),ISNUMBER(H1665),H1665&gt;=0,H1665=INT(H1665),ISNUMBER(I1665),I1665&gt;=0,I1665=INT(I1665)),FALSE),"OK","Check input"))</f>
        <v/>
      </c>
    </row>
    <row r="1666" spans="1:13" ht="23" customHeight="1">
      <c r="A1666" s="12"/>
      <c r="B1666" s="13"/>
      <c r="C1666" s="12"/>
      <c r="D1666" s="12"/>
      <c r="E1666" s="12"/>
      <c r="F1666" s="12"/>
      <c r="G1666" s="14"/>
      <c r="H1666" s="14"/>
      <c r="I1666" s="14"/>
      <c r="J1666" s="15">
        <f>IF(M1666="OK",G1666*H1666/100,"")</f>
        <v/>
      </c>
      <c r="K1666" s="15">
        <f>IF(M1666="OK",G1666*I1666/100,"")</f>
        <v/>
      </c>
      <c r="L1666" s="15">
        <f>IF(M1666="OK",J1666-K1666,"")</f>
        <v/>
      </c>
      <c r="M1666" s="16">
        <f>IF(A1666="","",IF(IFERROR(AND(COUNTIF($A$6:$A$2005,A1666)=1,ISNUMBER(B1666),B1666&gt;=DATE(2020,1,1),B1666&lt;=DATE(2100,12,31),OR(C1666="Online",C1666="Retail",C1666="Wholesale"),D1666&lt;&gt;"",E1666&lt;&gt;"",F1666&lt;&gt;"",ISNUMBER(G1666),G1666&gt;0,G1666=INT(G1666),ISNUMBER(H1666),H1666&gt;=0,H1666=INT(H1666),ISNUMBER(I1666),I1666&gt;=0,I1666=INT(I1666)),FALSE),"OK","Check input"))</f>
        <v/>
      </c>
    </row>
    <row r="1667" spans="1:13" ht="23" customHeight="1">
      <c r="A1667" s="12"/>
      <c r="B1667" s="13"/>
      <c r="C1667" s="12"/>
      <c r="D1667" s="12"/>
      <c r="E1667" s="12"/>
      <c r="F1667" s="12"/>
      <c r="G1667" s="14"/>
      <c r="H1667" s="14"/>
      <c r="I1667" s="14"/>
      <c r="J1667" s="15">
        <f>IF(M1667="OK",G1667*H1667/100,"")</f>
        <v/>
      </c>
      <c r="K1667" s="15">
        <f>IF(M1667="OK",G1667*I1667/100,"")</f>
        <v/>
      </c>
      <c r="L1667" s="15">
        <f>IF(M1667="OK",J1667-K1667,"")</f>
        <v/>
      </c>
      <c r="M1667" s="16">
        <f>IF(A1667="","",IF(IFERROR(AND(COUNTIF($A$6:$A$2005,A1667)=1,ISNUMBER(B1667),B1667&gt;=DATE(2020,1,1),B1667&lt;=DATE(2100,12,31),OR(C1667="Online",C1667="Retail",C1667="Wholesale"),D1667&lt;&gt;"",E1667&lt;&gt;"",F1667&lt;&gt;"",ISNUMBER(G1667),G1667&gt;0,G1667=INT(G1667),ISNUMBER(H1667),H1667&gt;=0,H1667=INT(H1667),ISNUMBER(I1667),I1667&gt;=0,I1667=INT(I1667)),FALSE),"OK","Check input"))</f>
        <v/>
      </c>
    </row>
    <row r="1668" spans="1:13" ht="23" customHeight="1">
      <c r="A1668" s="12"/>
      <c r="B1668" s="13"/>
      <c r="C1668" s="12"/>
      <c r="D1668" s="12"/>
      <c r="E1668" s="12"/>
      <c r="F1668" s="12"/>
      <c r="G1668" s="14"/>
      <c r="H1668" s="14"/>
      <c r="I1668" s="14"/>
      <c r="J1668" s="15">
        <f>IF(M1668="OK",G1668*H1668/100,"")</f>
        <v/>
      </c>
      <c r="K1668" s="15">
        <f>IF(M1668="OK",G1668*I1668/100,"")</f>
        <v/>
      </c>
      <c r="L1668" s="15">
        <f>IF(M1668="OK",J1668-K1668,"")</f>
        <v/>
      </c>
      <c r="M1668" s="16">
        <f>IF(A1668="","",IF(IFERROR(AND(COUNTIF($A$6:$A$2005,A1668)=1,ISNUMBER(B1668),B1668&gt;=DATE(2020,1,1),B1668&lt;=DATE(2100,12,31),OR(C1668="Online",C1668="Retail",C1668="Wholesale"),D1668&lt;&gt;"",E1668&lt;&gt;"",F1668&lt;&gt;"",ISNUMBER(G1668),G1668&gt;0,G1668=INT(G1668),ISNUMBER(H1668),H1668&gt;=0,H1668=INT(H1668),ISNUMBER(I1668),I1668&gt;=0,I1668=INT(I1668)),FALSE),"OK","Check input"))</f>
        <v/>
      </c>
    </row>
    <row r="1669" spans="1:13" ht="23" customHeight="1">
      <c r="A1669" s="12"/>
      <c r="B1669" s="13"/>
      <c r="C1669" s="12"/>
      <c r="D1669" s="12"/>
      <c r="E1669" s="12"/>
      <c r="F1669" s="12"/>
      <c r="G1669" s="14"/>
      <c r="H1669" s="14"/>
      <c r="I1669" s="14"/>
      <c r="J1669" s="15">
        <f>IF(M1669="OK",G1669*H1669/100,"")</f>
        <v/>
      </c>
      <c r="K1669" s="15">
        <f>IF(M1669="OK",G1669*I1669/100,"")</f>
        <v/>
      </c>
      <c r="L1669" s="15">
        <f>IF(M1669="OK",J1669-K1669,"")</f>
        <v/>
      </c>
      <c r="M1669" s="16">
        <f>IF(A1669="","",IF(IFERROR(AND(COUNTIF($A$6:$A$2005,A1669)=1,ISNUMBER(B1669),B1669&gt;=DATE(2020,1,1),B1669&lt;=DATE(2100,12,31),OR(C1669="Online",C1669="Retail",C1669="Wholesale"),D1669&lt;&gt;"",E1669&lt;&gt;"",F1669&lt;&gt;"",ISNUMBER(G1669),G1669&gt;0,G1669=INT(G1669),ISNUMBER(H1669),H1669&gt;=0,H1669=INT(H1669),ISNUMBER(I1669),I1669&gt;=0,I1669=INT(I1669)),FALSE),"OK","Check input"))</f>
        <v/>
      </c>
    </row>
    <row r="1670" spans="1:13" ht="23" customHeight="1">
      <c r="A1670" s="12"/>
      <c r="B1670" s="13"/>
      <c r="C1670" s="12"/>
      <c r="D1670" s="12"/>
      <c r="E1670" s="12"/>
      <c r="F1670" s="12"/>
      <c r="G1670" s="14"/>
      <c r="H1670" s="14"/>
      <c r="I1670" s="14"/>
      <c r="J1670" s="15">
        <f>IF(M1670="OK",G1670*H1670/100,"")</f>
        <v/>
      </c>
      <c r="K1670" s="15">
        <f>IF(M1670="OK",G1670*I1670/100,"")</f>
        <v/>
      </c>
      <c r="L1670" s="15">
        <f>IF(M1670="OK",J1670-K1670,"")</f>
        <v/>
      </c>
      <c r="M1670" s="16">
        <f>IF(A1670="","",IF(IFERROR(AND(COUNTIF($A$6:$A$2005,A1670)=1,ISNUMBER(B1670),B1670&gt;=DATE(2020,1,1),B1670&lt;=DATE(2100,12,31),OR(C1670="Online",C1670="Retail",C1670="Wholesale"),D1670&lt;&gt;"",E1670&lt;&gt;"",F1670&lt;&gt;"",ISNUMBER(G1670),G1670&gt;0,G1670=INT(G1670),ISNUMBER(H1670),H1670&gt;=0,H1670=INT(H1670),ISNUMBER(I1670),I1670&gt;=0,I1670=INT(I1670)),FALSE),"OK","Check input"))</f>
        <v/>
      </c>
    </row>
    <row r="1671" spans="1:13" ht="23" customHeight="1">
      <c r="A1671" s="12"/>
      <c r="B1671" s="13"/>
      <c r="C1671" s="12"/>
      <c r="D1671" s="12"/>
      <c r="E1671" s="12"/>
      <c r="F1671" s="12"/>
      <c r="G1671" s="14"/>
      <c r="H1671" s="14"/>
      <c r="I1671" s="14"/>
      <c r="J1671" s="15">
        <f>IF(M1671="OK",G1671*H1671/100,"")</f>
        <v/>
      </c>
      <c r="K1671" s="15">
        <f>IF(M1671="OK",G1671*I1671/100,"")</f>
        <v/>
      </c>
      <c r="L1671" s="15">
        <f>IF(M1671="OK",J1671-K1671,"")</f>
        <v/>
      </c>
      <c r="M1671" s="16">
        <f>IF(A1671="","",IF(IFERROR(AND(COUNTIF($A$6:$A$2005,A1671)=1,ISNUMBER(B1671),B1671&gt;=DATE(2020,1,1),B1671&lt;=DATE(2100,12,31),OR(C1671="Online",C1671="Retail",C1671="Wholesale"),D1671&lt;&gt;"",E1671&lt;&gt;"",F1671&lt;&gt;"",ISNUMBER(G1671),G1671&gt;0,G1671=INT(G1671),ISNUMBER(H1671),H1671&gt;=0,H1671=INT(H1671),ISNUMBER(I1671),I1671&gt;=0,I1671=INT(I1671)),FALSE),"OK","Check input"))</f>
        <v/>
      </c>
    </row>
    <row r="1672" spans="1:13" ht="23" customHeight="1">
      <c r="A1672" s="12"/>
      <c r="B1672" s="13"/>
      <c r="C1672" s="12"/>
      <c r="D1672" s="12"/>
      <c r="E1672" s="12"/>
      <c r="F1672" s="12"/>
      <c r="G1672" s="14"/>
      <c r="H1672" s="14"/>
      <c r="I1672" s="14"/>
      <c r="J1672" s="15">
        <f>IF(M1672="OK",G1672*H1672/100,"")</f>
        <v/>
      </c>
      <c r="K1672" s="15">
        <f>IF(M1672="OK",G1672*I1672/100,"")</f>
        <v/>
      </c>
      <c r="L1672" s="15">
        <f>IF(M1672="OK",J1672-K1672,"")</f>
        <v/>
      </c>
      <c r="M1672" s="16">
        <f>IF(A1672="","",IF(IFERROR(AND(COUNTIF($A$6:$A$2005,A1672)=1,ISNUMBER(B1672),B1672&gt;=DATE(2020,1,1),B1672&lt;=DATE(2100,12,31),OR(C1672="Online",C1672="Retail",C1672="Wholesale"),D1672&lt;&gt;"",E1672&lt;&gt;"",F1672&lt;&gt;"",ISNUMBER(G1672),G1672&gt;0,G1672=INT(G1672),ISNUMBER(H1672),H1672&gt;=0,H1672=INT(H1672),ISNUMBER(I1672),I1672&gt;=0,I1672=INT(I1672)),FALSE),"OK","Check input"))</f>
        <v/>
      </c>
    </row>
    <row r="1673" spans="1:13" ht="23" customHeight="1">
      <c r="A1673" s="12"/>
      <c r="B1673" s="13"/>
      <c r="C1673" s="12"/>
      <c r="D1673" s="12"/>
      <c r="E1673" s="12"/>
      <c r="F1673" s="12"/>
      <c r="G1673" s="14"/>
      <c r="H1673" s="14"/>
      <c r="I1673" s="14"/>
      <c r="J1673" s="15">
        <f>IF(M1673="OK",G1673*H1673/100,"")</f>
        <v/>
      </c>
      <c r="K1673" s="15">
        <f>IF(M1673="OK",G1673*I1673/100,"")</f>
        <v/>
      </c>
      <c r="L1673" s="15">
        <f>IF(M1673="OK",J1673-K1673,"")</f>
        <v/>
      </c>
      <c r="M1673" s="16">
        <f>IF(A1673="","",IF(IFERROR(AND(COUNTIF($A$6:$A$2005,A1673)=1,ISNUMBER(B1673),B1673&gt;=DATE(2020,1,1),B1673&lt;=DATE(2100,12,31),OR(C1673="Online",C1673="Retail",C1673="Wholesale"),D1673&lt;&gt;"",E1673&lt;&gt;"",F1673&lt;&gt;"",ISNUMBER(G1673),G1673&gt;0,G1673=INT(G1673),ISNUMBER(H1673),H1673&gt;=0,H1673=INT(H1673),ISNUMBER(I1673),I1673&gt;=0,I1673=INT(I1673)),FALSE),"OK","Check input"))</f>
        <v/>
      </c>
    </row>
    <row r="1674" spans="1:13" ht="23" customHeight="1">
      <c r="A1674" s="12"/>
      <c r="B1674" s="13"/>
      <c r="C1674" s="12"/>
      <c r="D1674" s="12"/>
      <c r="E1674" s="12"/>
      <c r="F1674" s="12"/>
      <c r="G1674" s="14"/>
      <c r="H1674" s="14"/>
      <c r="I1674" s="14"/>
      <c r="J1674" s="15">
        <f>IF(M1674="OK",G1674*H1674/100,"")</f>
        <v/>
      </c>
      <c r="K1674" s="15">
        <f>IF(M1674="OK",G1674*I1674/100,"")</f>
        <v/>
      </c>
      <c r="L1674" s="15">
        <f>IF(M1674="OK",J1674-K1674,"")</f>
        <v/>
      </c>
      <c r="M1674" s="16">
        <f>IF(A1674="","",IF(IFERROR(AND(COUNTIF($A$6:$A$2005,A1674)=1,ISNUMBER(B1674),B1674&gt;=DATE(2020,1,1),B1674&lt;=DATE(2100,12,31),OR(C1674="Online",C1674="Retail",C1674="Wholesale"),D1674&lt;&gt;"",E1674&lt;&gt;"",F1674&lt;&gt;"",ISNUMBER(G1674),G1674&gt;0,G1674=INT(G1674),ISNUMBER(H1674),H1674&gt;=0,H1674=INT(H1674),ISNUMBER(I1674),I1674&gt;=0,I1674=INT(I1674)),FALSE),"OK","Check input"))</f>
        <v/>
      </c>
    </row>
    <row r="1675" spans="1:13" ht="23" customHeight="1">
      <c r="A1675" s="12"/>
      <c r="B1675" s="13"/>
      <c r="C1675" s="12"/>
      <c r="D1675" s="12"/>
      <c r="E1675" s="12"/>
      <c r="F1675" s="12"/>
      <c r="G1675" s="14"/>
      <c r="H1675" s="14"/>
      <c r="I1675" s="14"/>
      <c r="J1675" s="15">
        <f>IF(M1675="OK",G1675*H1675/100,"")</f>
        <v/>
      </c>
      <c r="K1675" s="15">
        <f>IF(M1675="OK",G1675*I1675/100,"")</f>
        <v/>
      </c>
      <c r="L1675" s="15">
        <f>IF(M1675="OK",J1675-K1675,"")</f>
        <v/>
      </c>
      <c r="M1675" s="16">
        <f>IF(A1675="","",IF(IFERROR(AND(COUNTIF($A$6:$A$2005,A1675)=1,ISNUMBER(B1675),B1675&gt;=DATE(2020,1,1),B1675&lt;=DATE(2100,12,31),OR(C1675="Online",C1675="Retail",C1675="Wholesale"),D1675&lt;&gt;"",E1675&lt;&gt;"",F1675&lt;&gt;"",ISNUMBER(G1675),G1675&gt;0,G1675=INT(G1675),ISNUMBER(H1675),H1675&gt;=0,H1675=INT(H1675),ISNUMBER(I1675),I1675&gt;=0,I1675=INT(I1675)),FALSE),"OK","Check input"))</f>
        <v/>
      </c>
    </row>
    <row r="1676" spans="1:13" ht="23" customHeight="1">
      <c r="A1676" s="12"/>
      <c r="B1676" s="13"/>
      <c r="C1676" s="12"/>
      <c r="D1676" s="12"/>
      <c r="E1676" s="12"/>
      <c r="F1676" s="12"/>
      <c r="G1676" s="14"/>
      <c r="H1676" s="14"/>
      <c r="I1676" s="14"/>
      <c r="J1676" s="15">
        <f>IF(M1676="OK",G1676*H1676/100,"")</f>
        <v/>
      </c>
      <c r="K1676" s="15">
        <f>IF(M1676="OK",G1676*I1676/100,"")</f>
        <v/>
      </c>
      <c r="L1676" s="15">
        <f>IF(M1676="OK",J1676-K1676,"")</f>
        <v/>
      </c>
      <c r="M1676" s="16">
        <f>IF(A1676="","",IF(IFERROR(AND(COUNTIF($A$6:$A$2005,A1676)=1,ISNUMBER(B1676),B1676&gt;=DATE(2020,1,1),B1676&lt;=DATE(2100,12,31),OR(C1676="Online",C1676="Retail",C1676="Wholesale"),D1676&lt;&gt;"",E1676&lt;&gt;"",F1676&lt;&gt;"",ISNUMBER(G1676),G1676&gt;0,G1676=INT(G1676),ISNUMBER(H1676),H1676&gt;=0,H1676=INT(H1676),ISNUMBER(I1676),I1676&gt;=0,I1676=INT(I1676)),FALSE),"OK","Check input"))</f>
        <v/>
      </c>
    </row>
    <row r="1677" spans="1:13" ht="23" customHeight="1">
      <c r="A1677" s="12"/>
      <c r="B1677" s="13"/>
      <c r="C1677" s="12"/>
      <c r="D1677" s="12"/>
      <c r="E1677" s="12"/>
      <c r="F1677" s="12"/>
      <c r="G1677" s="14"/>
      <c r="H1677" s="14"/>
      <c r="I1677" s="14"/>
      <c r="J1677" s="15">
        <f>IF(M1677="OK",G1677*H1677/100,"")</f>
        <v/>
      </c>
      <c r="K1677" s="15">
        <f>IF(M1677="OK",G1677*I1677/100,"")</f>
        <v/>
      </c>
      <c r="L1677" s="15">
        <f>IF(M1677="OK",J1677-K1677,"")</f>
        <v/>
      </c>
      <c r="M1677" s="16">
        <f>IF(A1677="","",IF(IFERROR(AND(COUNTIF($A$6:$A$2005,A1677)=1,ISNUMBER(B1677),B1677&gt;=DATE(2020,1,1),B1677&lt;=DATE(2100,12,31),OR(C1677="Online",C1677="Retail",C1677="Wholesale"),D1677&lt;&gt;"",E1677&lt;&gt;"",F1677&lt;&gt;"",ISNUMBER(G1677),G1677&gt;0,G1677=INT(G1677),ISNUMBER(H1677),H1677&gt;=0,H1677=INT(H1677),ISNUMBER(I1677),I1677&gt;=0,I1677=INT(I1677)),FALSE),"OK","Check input"))</f>
        <v/>
      </c>
    </row>
    <row r="1678" spans="1:13" ht="23" customHeight="1">
      <c r="A1678" s="12"/>
      <c r="B1678" s="13"/>
      <c r="C1678" s="12"/>
      <c r="D1678" s="12"/>
      <c r="E1678" s="12"/>
      <c r="F1678" s="12"/>
      <c r="G1678" s="14"/>
      <c r="H1678" s="14"/>
      <c r="I1678" s="14"/>
      <c r="J1678" s="15">
        <f>IF(M1678="OK",G1678*H1678/100,"")</f>
        <v/>
      </c>
      <c r="K1678" s="15">
        <f>IF(M1678="OK",G1678*I1678/100,"")</f>
        <v/>
      </c>
      <c r="L1678" s="15">
        <f>IF(M1678="OK",J1678-K1678,"")</f>
        <v/>
      </c>
      <c r="M1678" s="16">
        <f>IF(A1678="","",IF(IFERROR(AND(COUNTIF($A$6:$A$2005,A1678)=1,ISNUMBER(B1678),B1678&gt;=DATE(2020,1,1),B1678&lt;=DATE(2100,12,31),OR(C1678="Online",C1678="Retail",C1678="Wholesale"),D1678&lt;&gt;"",E1678&lt;&gt;"",F1678&lt;&gt;"",ISNUMBER(G1678),G1678&gt;0,G1678=INT(G1678),ISNUMBER(H1678),H1678&gt;=0,H1678=INT(H1678),ISNUMBER(I1678),I1678&gt;=0,I1678=INT(I1678)),FALSE),"OK","Check input"))</f>
        <v/>
      </c>
    </row>
    <row r="1679" spans="1:13" ht="23" customHeight="1">
      <c r="A1679" s="12"/>
      <c r="B1679" s="13"/>
      <c r="C1679" s="12"/>
      <c r="D1679" s="12"/>
      <c r="E1679" s="12"/>
      <c r="F1679" s="12"/>
      <c r="G1679" s="14"/>
      <c r="H1679" s="14"/>
      <c r="I1679" s="14"/>
      <c r="J1679" s="15">
        <f>IF(M1679="OK",G1679*H1679/100,"")</f>
        <v/>
      </c>
      <c r="K1679" s="15">
        <f>IF(M1679="OK",G1679*I1679/100,"")</f>
        <v/>
      </c>
      <c r="L1679" s="15">
        <f>IF(M1679="OK",J1679-K1679,"")</f>
        <v/>
      </c>
      <c r="M1679" s="16">
        <f>IF(A1679="","",IF(IFERROR(AND(COUNTIF($A$6:$A$2005,A1679)=1,ISNUMBER(B1679),B1679&gt;=DATE(2020,1,1),B1679&lt;=DATE(2100,12,31),OR(C1679="Online",C1679="Retail",C1679="Wholesale"),D1679&lt;&gt;"",E1679&lt;&gt;"",F1679&lt;&gt;"",ISNUMBER(G1679),G1679&gt;0,G1679=INT(G1679),ISNUMBER(H1679),H1679&gt;=0,H1679=INT(H1679),ISNUMBER(I1679),I1679&gt;=0,I1679=INT(I1679)),FALSE),"OK","Check input"))</f>
        <v/>
      </c>
    </row>
    <row r="1680" spans="1:13" ht="23" customHeight="1">
      <c r="A1680" s="12"/>
      <c r="B1680" s="13"/>
      <c r="C1680" s="12"/>
      <c r="D1680" s="12"/>
      <c r="E1680" s="12"/>
      <c r="F1680" s="12"/>
      <c r="G1680" s="14"/>
      <c r="H1680" s="14"/>
      <c r="I1680" s="14"/>
      <c r="J1680" s="15">
        <f>IF(M1680="OK",G1680*H1680/100,"")</f>
        <v/>
      </c>
      <c r="K1680" s="15">
        <f>IF(M1680="OK",G1680*I1680/100,"")</f>
        <v/>
      </c>
      <c r="L1680" s="15">
        <f>IF(M1680="OK",J1680-K1680,"")</f>
        <v/>
      </c>
      <c r="M1680" s="16">
        <f>IF(A1680="","",IF(IFERROR(AND(COUNTIF($A$6:$A$2005,A1680)=1,ISNUMBER(B1680),B1680&gt;=DATE(2020,1,1),B1680&lt;=DATE(2100,12,31),OR(C1680="Online",C1680="Retail",C1680="Wholesale"),D1680&lt;&gt;"",E1680&lt;&gt;"",F1680&lt;&gt;"",ISNUMBER(G1680),G1680&gt;0,G1680=INT(G1680),ISNUMBER(H1680),H1680&gt;=0,H1680=INT(H1680),ISNUMBER(I1680),I1680&gt;=0,I1680=INT(I1680)),FALSE),"OK","Check input"))</f>
        <v/>
      </c>
    </row>
    <row r="1681" spans="1:13" ht="23" customHeight="1">
      <c r="A1681" s="12"/>
      <c r="B1681" s="13"/>
      <c r="C1681" s="12"/>
      <c r="D1681" s="12"/>
      <c r="E1681" s="12"/>
      <c r="F1681" s="12"/>
      <c r="G1681" s="14"/>
      <c r="H1681" s="14"/>
      <c r="I1681" s="14"/>
      <c r="J1681" s="15">
        <f>IF(M1681="OK",G1681*H1681/100,"")</f>
        <v/>
      </c>
      <c r="K1681" s="15">
        <f>IF(M1681="OK",G1681*I1681/100,"")</f>
        <v/>
      </c>
      <c r="L1681" s="15">
        <f>IF(M1681="OK",J1681-K1681,"")</f>
        <v/>
      </c>
      <c r="M1681" s="16">
        <f>IF(A1681="","",IF(IFERROR(AND(COUNTIF($A$6:$A$2005,A1681)=1,ISNUMBER(B1681),B1681&gt;=DATE(2020,1,1),B1681&lt;=DATE(2100,12,31),OR(C1681="Online",C1681="Retail",C1681="Wholesale"),D1681&lt;&gt;"",E1681&lt;&gt;"",F1681&lt;&gt;"",ISNUMBER(G1681),G1681&gt;0,G1681=INT(G1681),ISNUMBER(H1681),H1681&gt;=0,H1681=INT(H1681),ISNUMBER(I1681),I1681&gt;=0,I1681=INT(I1681)),FALSE),"OK","Check input"))</f>
        <v/>
      </c>
    </row>
    <row r="1682" spans="1:13" ht="23" customHeight="1">
      <c r="A1682" s="12"/>
      <c r="B1682" s="13"/>
      <c r="C1682" s="12"/>
      <c r="D1682" s="12"/>
      <c r="E1682" s="12"/>
      <c r="F1682" s="12"/>
      <c r="G1682" s="14"/>
      <c r="H1682" s="14"/>
      <c r="I1682" s="14"/>
      <c r="J1682" s="15">
        <f>IF(M1682="OK",G1682*H1682/100,"")</f>
        <v/>
      </c>
      <c r="K1682" s="15">
        <f>IF(M1682="OK",G1682*I1682/100,"")</f>
        <v/>
      </c>
      <c r="L1682" s="15">
        <f>IF(M1682="OK",J1682-K1682,"")</f>
        <v/>
      </c>
      <c r="M1682" s="16">
        <f>IF(A1682="","",IF(IFERROR(AND(COUNTIF($A$6:$A$2005,A1682)=1,ISNUMBER(B1682),B1682&gt;=DATE(2020,1,1),B1682&lt;=DATE(2100,12,31),OR(C1682="Online",C1682="Retail",C1682="Wholesale"),D1682&lt;&gt;"",E1682&lt;&gt;"",F1682&lt;&gt;"",ISNUMBER(G1682),G1682&gt;0,G1682=INT(G1682),ISNUMBER(H1682),H1682&gt;=0,H1682=INT(H1682),ISNUMBER(I1682),I1682&gt;=0,I1682=INT(I1682)),FALSE),"OK","Check input"))</f>
        <v/>
      </c>
    </row>
    <row r="1683" spans="1:13" ht="23" customHeight="1">
      <c r="A1683" s="12"/>
      <c r="B1683" s="13"/>
      <c r="C1683" s="12"/>
      <c r="D1683" s="12"/>
      <c r="E1683" s="12"/>
      <c r="F1683" s="12"/>
      <c r="G1683" s="14"/>
      <c r="H1683" s="14"/>
      <c r="I1683" s="14"/>
      <c r="J1683" s="15">
        <f>IF(M1683="OK",G1683*H1683/100,"")</f>
        <v/>
      </c>
      <c r="K1683" s="15">
        <f>IF(M1683="OK",G1683*I1683/100,"")</f>
        <v/>
      </c>
      <c r="L1683" s="15">
        <f>IF(M1683="OK",J1683-K1683,"")</f>
        <v/>
      </c>
      <c r="M1683" s="16">
        <f>IF(A1683="","",IF(IFERROR(AND(COUNTIF($A$6:$A$2005,A1683)=1,ISNUMBER(B1683),B1683&gt;=DATE(2020,1,1),B1683&lt;=DATE(2100,12,31),OR(C1683="Online",C1683="Retail",C1683="Wholesale"),D1683&lt;&gt;"",E1683&lt;&gt;"",F1683&lt;&gt;"",ISNUMBER(G1683),G1683&gt;0,G1683=INT(G1683),ISNUMBER(H1683),H1683&gt;=0,H1683=INT(H1683),ISNUMBER(I1683),I1683&gt;=0,I1683=INT(I1683)),FALSE),"OK","Check input"))</f>
        <v/>
      </c>
    </row>
    <row r="1684" spans="1:13" ht="23" customHeight="1">
      <c r="A1684" s="12"/>
      <c r="B1684" s="13"/>
      <c r="C1684" s="12"/>
      <c r="D1684" s="12"/>
      <c r="E1684" s="12"/>
      <c r="F1684" s="12"/>
      <c r="G1684" s="14"/>
      <c r="H1684" s="14"/>
      <c r="I1684" s="14"/>
      <c r="J1684" s="15">
        <f>IF(M1684="OK",G1684*H1684/100,"")</f>
        <v/>
      </c>
      <c r="K1684" s="15">
        <f>IF(M1684="OK",G1684*I1684/100,"")</f>
        <v/>
      </c>
      <c r="L1684" s="15">
        <f>IF(M1684="OK",J1684-K1684,"")</f>
        <v/>
      </c>
      <c r="M1684" s="16">
        <f>IF(A1684="","",IF(IFERROR(AND(COUNTIF($A$6:$A$2005,A1684)=1,ISNUMBER(B1684),B1684&gt;=DATE(2020,1,1),B1684&lt;=DATE(2100,12,31),OR(C1684="Online",C1684="Retail",C1684="Wholesale"),D1684&lt;&gt;"",E1684&lt;&gt;"",F1684&lt;&gt;"",ISNUMBER(G1684),G1684&gt;0,G1684=INT(G1684),ISNUMBER(H1684),H1684&gt;=0,H1684=INT(H1684),ISNUMBER(I1684),I1684&gt;=0,I1684=INT(I1684)),FALSE),"OK","Check input"))</f>
        <v/>
      </c>
    </row>
    <row r="1685" spans="1:13" ht="23" customHeight="1">
      <c r="A1685" s="12"/>
      <c r="B1685" s="13"/>
      <c r="C1685" s="12"/>
      <c r="D1685" s="12"/>
      <c r="E1685" s="12"/>
      <c r="F1685" s="12"/>
      <c r="G1685" s="14"/>
      <c r="H1685" s="14"/>
      <c r="I1685" s="14"/>
      <c r="J1685" s="15">
        <f>IF(M1685="OK",G1685*H1685/100,"")</f>
        <v/>
      </c>
      <c r="K1685" s="15">
        <f>IF(M1685="OK",G1685*I1685/100,"")</f>
        <v/>
      </c>
      <c r="L1685" s="15">
        <f>IF(M1685="OK",J1685-K1685,"")</f>
        <v/>
      </c>
      <c r="M1685" s="16">
        <f>IF(A1685="","",IF(IFERROR(AND(COUNTIF($A$6:$A$2005,A1685)=1,ISNUMBER(B1685),B1685&gt;=DATE(2020,1,1),B1685&lt;=DATE(2100,12,31),OR(C1685="Online",C1685="Retail",C1685="Wholesale"),D1685&lt;&gt;"",E1685&lt;&gt;"",F1685&lt;&gt;"",ISNUMBER(G1685),G1685&gt;0,G1685=INT(G1685),ISNUMBER(H1685),H1685&gt;=0,H1685=INT(H1685),ISNUMBER(I1685),I1685&gt;=0,I1685=INT(I1685)),FALSE),"OK","Check input"))</f>
        <v/>
      </c>
    </row>
    <row r="1686" spans="1:13" ht="23" customHeight="1">
      <c r="A1686" s="12"/>
      <c r="B1686" s="13"/>
      <c r="C1686" s="12"/>
      <c r="D1686" s="12"/>
      <c r="E1686" s="12"/>
      <c r="F1686" s="12"/>
      <c r="G1686" s="14"/>
      <c r="H1686" s="14"/>
      <c r="I1686" s="14"/>
      <c r="J1686" s="15">
        <f>IF(M1686="OK",G1686*H1686/100,"")</f>
        <v/>
      </c>
      <c r="K1686" s="15">
        <f>IF(M1686="OK",G1686*I1686/100,"")</f>
        <v/>
      </c>
      <c r="L1686" s="15">
        <f>IF(M1686="OK",J1686-K1686,"")</f>
        <v/>
      </c>
      <c r="M1686" s="16">
        <f>IF(A1686="","",IF(IFERROR(AND(COUNTIF($A$6:$A$2005,A1686)=1,ISNUMBER(B1686),B1686&gt;=DATE(2020,1,1),B1686&lt;=DATE(2100,12,31),OR(C1686="Online",C1686="Retail",C1686="Wholesale"),D1686&lt;&gt;"",E1686&lt;&gt;"",F1686&lt;&gt;"",ISNUMBER(G1686),G1686&gt;0,G1686=INT(G1686),ISNUMBER(H1686),H1686&gt;=0,H1686=INT(H1686),ISNUMBER(I1686),I1686&gt;=0,I1686=INT(I1686)),FALSE),"OK","Check input"))</f>
        <v/>
      </c>
    </row>
    <row r="1687" spans="1:13" ht="23" customHeight="1">
      <c r="A1687" s="12"/>
      <c r="B1687" s="13"/>
      <c r="C1687" s="12"/>
      <c r="D1687" s="12"/>
      <c r="E1687" s="12"/>
      <c r="F1687" s="12"/>
      <c r="G1687" s="14"/>
      <c r="H1687" s="14"/>
      <c r="I1687" s="14"/>
      <c r="J1687" s="15">
        <f>IF(M1687="OK",G1687*H1687/100,"")</f>
        <v/>
      </c>
      <c r="K1687" s="15">
        <f>IF(M1687="OK",G1687*I1687/100,"")</f>
        <v/>
      </c>
      <c r="L1687" s="15">
        <f>IF(M1687="OK",J1687-K1687,"")</f>
        <v/>
      </c>
      <c r="M1687" s="16">
        <f>IF(A1687="","",IF(IFERROR(AND(COUNTIF($A$6:$A$2005,A1687)=1,ISNUMBER(B1687),B1687&gt;=DATE(2020,1,1),B1687&lt;=DATE(2100,12,31),OR(C1687="Online",C1687="Retail",C1687="Wholesale"),D1687&lt;&gt;"",E1687&lt;&gt;"",F1687&lt;&gt;"",ISNUMBER(G1687),G1687&gt;0,G1687=INT(G1687),ISNUMBER(H1687),H1687&gt;=0,H1687=INT(H1687),ISNUMBER(I1687),I1687&gt;=0,I1687=INT(I1687)),FALSE),"OK","Check input"))</f>
        <v/>
      </c>
    </row>
    <row r="1688" spans="1:13" ht="23" customHeight="1">
      <c r="A1688" s="12"/>
      <c r="B1688" s="13"/>
      <c r="C1688" s="12"/>
      <c r="D1688" s="12"/>
      <c r="E1688" s="12"/>
      <c r="F1688" s="12"/>
      <c r="G1688" s="14"/>
      <c r="H1688" s="14"/>
      <c r="I1688" s="14"/>
      <c r="J1688" s="15">
        <f>IF(M1688="OK",G1688*H1688/100,"")</f>
        <v/>
      </c>
      <c r="K1688" s="15">
        <f>IF(M1688="OK",G1688*I1688/100,"")</f>
        <v/>
      </c>
      <c r="L1688" s="15">
        <f>IF(M1688="OK",J1688-K1688,"")</f>
        <v/>
      </c>
      <c r="M1688" s="16">
        <f>IF(A1688="","",IF(IFERROR(AND(COUNTIF($A$6:$A$2005,A1688)=1,ISNUMBER(B1688),B1688&gt;=DATE(2020,1,1),B1688&lt;=DATE(2100,12,31),OR(C1688="Online",C1688="Retail",C1688="Wholesale"),D1688&lt;&gt;"",E1688&lt;&gt;"",F1688&lt;&gt;"",ISNUMBER(G1688),G1688&gt;0,G1688=INT(G1688),ISNUMBER(H1688),H1688&gt;=0,H1688=INT(H1688),ISNUMBER(I1688),I1688&gt;=0,I1688=INT(I1688)),FALSE),"OK","Check input"))</f>
        <v/>
      </c>
    </row>
    <row r="1689" spans="1:13" ht="23" customHeight="1">
      <c r="A1689" s="12"/>
      <c r="B1689" s="13"/>
      <c r="C1689" s="12"/>
      <c r="D1689" s="12"/>
      <c r="E1689" s="12"/>
      <c r="F1689" s="12"/>
      <c r="G1689" s="14"/>
      <c r="H1689" s="14"/>
      <c r="I1689" s="14"/>
      <c r="J1689" s="15">
        <f>IF(M1689="OK",G1689*H1689/100,"")</f>
        <v/>
      </c>
      <c r="K1689" s="15">
        <f>IF(M1689="OK",G1689*I1689/100,"")</f>
        <v/>
      </c>
      <c r="L1689" s="15">
        <f>IF(M1689="OK",J1689-K1689,"")</f>
        <v/>
      </c>
      <c r="M1689" s="16">
        <f>IF(A1689="","",IF(IFERROR(AND(COUNTIF($A$6:$A$2005,A1689)=1,ISNUMBER(B1689),B1689&gt;=DATE(2020,1,1),B1689&lt;=DATE(2100,12,31),OR(C1689="Online",C1689="Retail",C1689="Wholesale"),D1689&lt;&gt;"",E1689&lt;&gt;"",F1689&lt;&gt;"",ISNUMBER(G1689),G1689&gt;0,G1689=INT(G1689),ISNUMBER(H1689),H1689&gt;=0,H1689=INT(H1689),ISNUMBER(I1689),I1689&gt;=0,I1689=INT(I1689)),FALSE),"OK","Check input"))</f>
        <v/>
      </c>
    </row>
    <row r="1690" spans="1:13" ht="23" customHeight="1">
      <c r="A1690" s="12"/>
      <c r="B1690" s="13"/>
      <c r="C1690" s="12"/>
      <c r="D1690" s="12"/>
      <c r="E1690" s="12"/>
      <c r="F1690" s="12"/>
      <c r="G1690" s="14"/>
      <c r="H1690" s="14"/>
      <c r="I1690" s="14"/>
      <c r="J1690" s="15">
        <f>IF(M1690="OK",G1690*H1690/100,"")</f>
        <v/>
      </c>
      <c r="K1690" s="15">
        <f>IF(M1690="OK",G1690*I1690/100,"")</f>
        <v/>
      </c>
      <c r="L1690" s="15">
        <f>IF(M1690="OK",J1690-K1690,"")</f>
        <v/>
      </c>
      <c r="M1690" s="16">
        <f>IF(A1690="","",IF(IFERROR(AND(COUNTIF($A$6:$A$2005,A1690)=1,ISNUMBER(B1690),B1690&gt;=DATE(2020,1,1),B1690&lt;=DATE(2100,12,31),OR(C1690="Online",C1690="Retail",C1690="Wholesale"),D1690&lt;&gt;"",E1690&lt;&gt;"",F1690&lt;&gt;"",ISNUMBER(G1690),G1690&gt;0,G1690=INT(G1690),ISNUMBER(H1690),H1690&gt;=0,H1690=INT(H1690),ISNUMBER(I1690),I1690&gt;=0,I1690=INT(I1690)),FALSE),"OK","Check input"))</f>
        <v/>
      </c>
    </row>
    <row r="1691" spans="1:13" ht="23" customHeight="1">
      <c r="A1691" s="12"/>
      <c r="B1691" s="13"/>
      <c r="C1691" s="12"/>
      <c r="D1691" s="12"/>
      <c r="E1691" s="12"/>
      <c r="F1691" s="12"/>
      <c r="G1691" s="14"/>
      <c r="H1691" s="14"/>
      <c r="I1691" s="14"/>
      <c r="J1691" s="15">
        <f>IF(M1691="OK",G1691*H1691/100,"")</f>
        <v/>
      </c>
      <c r="K1691" s="15">
        <f>IF(M1691="OK",G1691*I1691/100,"")</f>
        <v/>
      </c>
      <c r="L1691" s="15">
        <f>IF(M1691="OK",J1691-K1691,"")</f>
        <v/>
      </c>
      <c r="M1691" s="16">
        <f>IF(A1691="","",IF(IFERROR(AND(COUNTIF($A$6:$A$2005,A1691)=1,ISNUMBER(B1691),B1691&gt;=DATE(2020,1,1),B1691&lt;=DATE(2100,12,31),OR(C1691="Online",C1691="Retail",C1691="Wholesale"),D1691&lt;&gt;"",E1691&lt;&gt;"",F1691&lt;&gt;"",ISNUMBER(G1691),G1691&gt;0,G1691=INT(G1691),ISNUMBER(H1691),H1691&gt;=0,H1691=INT(H1691),ISNUMBER(I1691),I1691&gt;=0,I1691=INT(I1691)),FALSE),"OK","Check input"))</f>
        <v/>
      </c>
    </row>
    <row r="1692" spans="1:13" ht="23" customHeight="1">
      <c r="A1692" s="12"/>
      <c r="B1692" s="13"/>
      <c r="C1692" s="12"/>
      <c r="D1692" s="12"/>
      <c r="E1692" s="12"/>
      <c r="F1692" s="12"/>
      <c r="G1692" s="14"/>
      <c r="H1692" s="14"/>
      <c r="I1692" s="14"/>
      <c r="J1692" s="15">
        <f>IF(M1692="OK",G1692*H1692/100,"")</f>
        <v/>
      </c>
      <c r="K1692" s="15">
        <f>IF(M1692="OK",G1692*I1692/100,"")</f>
        <v/>
      </c>
      <c r="L1692" s="15">
        <f>IF(M1692="OK",J1692-K1692,"")</f>
        <v/>
      </c>
      <c r="M1692" s="16">
        <f>IF(A1692="","",IF(IFERROR(AND(COUNTIF($A$6:$A$2005,A1692)=1,ISNUMBER(B1692),B1692&gt;=DATE(2020,1,1),B1692&lt;=DATE(2100,12,31),OR(C1692="Online",C1692="Retail",C1692="Wholesale"),D1692&lt;&gt;"",E1692&lt;&gt;"",F1692&lt;&gt;"",ISNUMBER(G1692),G1692&gt;0,G1692=INT(G1692),ISNUMBER(H1692),H1692&gt;=0,H1692=INT(H1692),ISNUMBER(I1692),I1692&gt;=0,I1692=INT(I1692)),FALSE),"OK","Check input"))</f>
        <v/>
      </c>
    </row>
    <row r="1693" spans="1:13" ht="23" customHeight="1">
      <c r="A1693" s="12"/>
      <c r="B1693" s="13"/>
      <c r="C1693" s="12"/>
      <c r="D1693" s="12"/>
      <c r="E1693" s="12"/>
      <c r="F1693" s="12"/>
      <c r="G1693" s="14"/>
      <c r="H1693" s="14"/>
      <c r="I1693" s="14"/>
      <c r="J1693" s="15">
        <f>IF(M1693="OK",G1693*H1693/100,"")</f>
        <v/>
      </c>
      <c r="K1693" s="15">
        <f>IF(M1693="OK",G1693*I1693/100,"")</f>
        <v/>
      </c>
      <c r="L1693" s="15">
        <f>IF(M1693="OK",J1693-K1693,"")</f>
        <v/>
      </c>
      <c r="M1693" s="16">
        <f>IF(A1693="","",IF(IFERROR(AND(COUNTIF($A$6:$A$2005,A1693)=1,ISNUMBER(B1693),B1693&gt;=DATE(2020,1,1),B1693&lt;=DATE(2100,12,31),OR(C1693="Online",C1693="Retail",C1693="Wholesale"),D1693&lt;&gt;"",E1693&lt;&gt;"",F1693&lt;&gt;"",ISNUMBER(G1693),G1693&gt;0,G1693=INT(G1693),ISNUMBER(H1693),H1693&gt;=0,H1693=INT(H1693),ISNUMBER(I1693),I1693&gt;=0,I1693=INT(I1693)),FALSE),"OK","Check input"))</f>
        <v/>
      </c>
    </row>
    <row r="1694" spans="1:13" ht="23" customHeight="1">
      <c r="A1694" s="12"/>
      <c r="B1694" s="13"/>
      <c r="C1694" s="12"/>
      <c r="D1694" s="12"/>
      <c r="E1694" s="12"/>
      <c r="F1694" s="12"/>
      <c r="G1694" s="14"/>
      <c r="H1694" s="14"/>
      <c r="I1694" s="14"/>
      <c r="J1694" s="15">
        <f>IF(M1694="OK",G1694*H1694/100,"")</f>
        <v/>
      </c>
      <c r="K1694" s="15">
        <f>IF(M1694="OK",G1694*I1694/100,"")</f>
        <v/>
      </c>
      <c r="L1694" s="15">
        <f>IF(M1694="OK",J1694-K1694,"")</f>
        <v/>
      </c>
      <c r="M1694" s="16">
        <f>IF(A1694="","",IF(IFERROR(AND(COUNTIF($A$6:$A$2005,A1694)=1,ISNUMBER(B1694),B1694&gt;=DATE(2020,1,1),B1694&lt;=DATE(2100,12,31),OR(C1694="Online",C1694="Retail",C1694="Wholesale"),D1694&lt;&gt;"",E1694&lt;&gt;"",F1694&lt;&gt;"",ISNUMBER(G1694),G1694&gt;0,G1694=INT(G1694),ISNUMBER(H1694),H1694&gt;=0,H1694=INT(H1694),ISNUMBER(I1694),I1694&gt;=0,I1694=INT(I1694)),FALSE),"OK","Check input"))</f>
        <v/>
      </c>
    </row>
    <row r="1695" spans="1:13" ht="23" customHeight="1">
      <c r="A1695" s="12"/>
      <c r="B1695" s="13"/>
      <c r="C1695" s="12"/>
      <c r="D1695" s="12"/>
      <c r="E1695" s="12"/>
      <c r="F1695" s="12"/>
      <c r="G1695" s="14"/>
      <c r="H1695" s="14"/>
      <c r="I1695" s="14"/>
      <c r="J1695" s="15">
        <f>IF(M1695="OK",G1695*H1695/100,"")</f>
        <v/>
      </c>
      <c r="K1695" s="15">
        <f>IF(M1695="OK",G1695*I1695/100,"")</f>
        <v/>
      </c>
      <c r="L1695" s="15">
        <f>IF(M1695="OK",J1695-K1695,"")</f>
        <v/>
      </c>
      <c r="M1695" s="16">
        <f>IF(A1695="","",IF(IFERROR(AND(COUNTIF($A$6:$A$2005,A1695)=1,ISNUMBER(B1695),B1695&gt;=DATE(2020,1,1),B1695&lt;=DATE(2100,12,31),OR(C1695="Online",C1695="Retail",C1695="Wholesale"),D1695&lt;&gt;"",E1695&lt;&gt;"",F1695&lt;&gt;"",ISNUMBER(G1695),G1695&gt;0,G1695=INT(G1695),ISNUMBER(H1695),H1695&gt;=0,H1695=INT(H1695),ISNUMBER(I1695),I1695&gt;=0,I1695=INT(I1695)),FALSE),"OK","Check input"))</f>
        <v/>
      </c>
    </row>
    <row r="1696" spans="1:13" ht="23" customHeight="1">
      <c r="A1696" s="12"/>
      <c r="B1696" s="13"/>
      <c r="C1696" s="12"/>
      <c r="D1696" s="12"/>
      <c r="E1696" s="12"/>
      <c r="F1696" s="12"/>
      <c r="G1696" s="14"/>
      <c r="H1696" s="14"/>
      <c r="I1696" s="14"/>
      <c r="J1696" s="15">
        <f>IF(M1696="OK",G1696*H1696/100,"")</f>
        <v/>
      </c>
      <c r="K1696" s="15">
        <f>IF(M1696="OK",G1696*I1696/100,"")</f>
        <v/>
      </c>
      <c r="L1696" s="15">
        <f>IF(M1696="OK",J1696-K1696,"")</f>
        <v/>
      </c>
      <c r="M1696" s="16">
        <f>IF(A1696="","",IF(IFERROR(AND(COUNTIF($A$6:$A$2005,A1696)=1,ISNUMBER(B1696),B1696&gt;=DATE(2020,1,1),B1696&lt;=DATE(2100,12,31),OR(C1696="Online",C1696="Retail",C1696="Wholesale"),D1696&lt;&gt;"",E1696&lt;&gt;"",F1696&lt;&gt;"",ISNUMBER(G1696),G1696&gt;0,G1696=INT(G1696),ISNUMBER(H1696),H1696&gt;=0,H1696=INT(H1696),ISNUMBER(I1696),I1696&gt;=0,I1696=INT(I1696)),FALSE),"OK","Check input"))</f>
        <v/>
      </c>
    </row>
    <row r="1697" spans="1:13" ht="23" customHeight="1">
      <c r="A1697" s="12"/>
      <c r="B1697" s="13"/>
      <c r="C1697" s="12"/>
      <c r="D1697" s="12"/>
      <c r="E1697" s="12"/>
      <c r="F1697" s="12"/>
      <c r="G1697" s="14"/>
      <c r="H1697" s="14"/>
      <c r="I1697" s="14"/>
      <c r="J1697" s="15">
        <f>IF(M1697="OK",G1697*H1697/100,"")</f>
        <v/>
      </c>
      <c r="K1697" s="15">
        <f>IF(M1697="OK",G1697*I1697/100,"")</f>
        <v/>
      </c>
      <c r="L1697" s="15">
        <f>IF(M1697="OK",J1697-K1697,"")</f>
        <v/>
      </c>
      <c r="M1697" s="16">
        <f>IF(A1697="","",IF(IFERROR(AND(COUNTIF($A$6:$A$2005,A1697)=1,ISNUMBER(B1697),B1697&gt;=DATE(2020,1,1),B1697&lt;=DATE(2100,12,31),OR(C1697="Online",C1697="Retail",C1697="Wholesale"),D1697&lt;&gt;"",E1697&lt;&gt;"",F1697&lt;&gt;"",ISNUMBER(G1697),G1697&gt;0,G1697=INT(G1697),ISNUMBER(H1697),H1697&gt;=0,H1697=INT(H1697),ISNUMBER(I1697),I1697&gt;=0,I1697=INT(I1697)),FALSE),"OK","Check input"))</f>
        <v/>
      </c>
    </row>
    <row r="1698" spans="1:13" ht="23" customHeight="1">
      <c r="A1698" s="12"/>
      <c r="B1698" s="13"/>
      <c r="C1698" s="12"/>
      <c r="D1698" s="12"/>
      <c r="E1698" s="12"/>
      <c r="F1698" s="12"/>
      <c r="G1698" s="14"/>
      <c r="H1698" s="14"/>
      <c r="I1698" s="14"/>
      <c r="J1698" s="15">
        <f>IF(M1698="OK",G1698*H1698/100,"")</f>
        <v/>
      </c>
      <c r="K1698" s="15">
        <f>IF(M1698="OK",G1698*I1698/100,"")</f>
        <v/>
      </c>
      <c r="L1698" s="15">
        <f>IF(M1698="OK",J1698-K1698,"")</f>
        <v/>
      </c>
      <c r="M1698" s="16">
        <f>IF(A1698="","",IF(IFERROR(AND(COUNTIF($A$6:$A$2005,A1698)=1,ISNUMBER(B1698),B1698&gt;=DATE(2020,1,1),B1698&lt;=DATE(2100,12,31),OR(C1698="Online",C1698="Retail",C1698="Wholesale"),D1698&lt;&gt;"",E1698&lt;&gt;"",F1698&lt;&gt;"",ISNUMBER(G1698),G1698&gt;0,G1698=INT(G1698),ISNUMBER(H1698),H1698&gt;=0,H1698=INT(H1698),ISNUMBER(I1698),I1698&gt;=0,I1698=INT(I1698)),FALSE),"OK","Check input"))</f>
        <v/>
      </c>
    </row>
    <row r="1699" spans="1:13" ht="23" customHeight="1">
      <c r="A1699" s="12"/>
      <c r="B1699" s="13"/>
      <c r="C1699" s="12"/>
      <c r="D1699" s="12"/>
      <c r="E1699" s="12"/>
      <c r="F1699" s="12"/>
      <c r="G1699" s="14"/>
      <c r="H1699" s="14"/>
      <c r="I1699" s="14"/>
      <c r="J1699" s="15">
        <f>IF(M1699="OK",G1699*H1699/100,"")</f>
        <v/>
      </c>
      <c r="K1699" s="15">
        <f>IF(M1699="OK",G1699*I1699/100,"")</f>
        <v/>
      </c>
      <c r="L1699" s="15">
        <f>IF(M1699="OK",J1699-K1699,"")</f>
        <v/>
      </c>
      <c r="M1699" s="16">
        <f>IF(A1699="","",IF(IFERROR(AND(COUNTIF($A$6:$A$2005,A1699)=1,ISNUMBER(B1699),B1699&gt;=DATE(2020,1,1),B1699&lt;=DATE(2100,12,31),OR(C1699="Online",C1699="Retail",C1699="Wholesale"),D1699&lt;&gt;"",E1699&lt;&gt;"",F1699&lt;&gt;"",ISNUMBER(G1699),G1699&gt;0,G1699=INT(G1699),ISNUMBER(H1699),H1699&gt;=0,H1699=INT(H1699),ISNUMBER(I1699),I1699&gt;=0,I1699=INT(I1699)),FALSE),"OK","Check input"))</f>
        <v/>
      </c>
    </row>
    <row r="1700" spans="1:13" ht="23" customHeight="1">
      <c r="A1700" s="12"/>
      <c r="B1700" s="13"/>
      <c r="C1700" s="12"/>
      <c r="D1700" s="12"/>
      <c r="E1700" s="12"/>
      <c r="F1700" s="12"/>
      <c r="G1700" s="14"/>
      <c r="H1700" s="14"/>
      <c r="I1700" s="14"/>
      <c r="J1700" s="15">
        <f>IF(M1700="OK",G1700*H1700/100,"")</f>
        <v/>
      </c>
      <c r="K1700" s="15">
        <f>IF(M1700="OK",G1700*I1700/100,"")</f>
        <v/>
      </c>
      <c r="L1700" s="15">
        <f>IF(M1700="OK",J1700-K1700,"")</f>
        <v/>
      </c>
      <c r="M1700" s="16">
        <f>IF(A1700="","",IF(IFERROR(AND(COUNTIF($A$6:$A$2005,A1700)=1,ISNUMBER(B1700),B1700&gt;=DATE(2020,1,1),B1700&lt;=DATE(2100,12,31),OR(C1700="Online",C1700="Retail",C1700="Wholesale"),D1700&lt;&gt;"",E1700&lt;&gt;"",F1700&lt;&gt;"",ISNUMBER(G1700),G1700&gt;0,G1700=INT(G1700),ISNUMBER(H1700),H1700&gt;=0,H1700=INT(H1700),ISNUMBER(I1700),I1700&gt;=0,I1700=INT(I1700)),FALSE),"OK","Check input"))</f>
        <v/>
      </c>
    </row>
    <row r="1701" spans="1:13" ht="23" customHeight="1">
      <c r="A1701" s="12"/>
      <c r="B1701" s="13"/>
      <c r="C1701" s="12"/>
      <c r="D1701" s="12"/>
      <c r="E1701" s="12"/>
      <c r="F1701" s="12"/>
      <c r="G1701" s="14"/>
      <c r="H1701" s="14"/>
      <c r="I1701" s="14"/>
      <c r="J1701" s="15">
        <f>IF(M1701="OK",G1701*H1701/100,"")</f>
        <v/>
      </c>
      <c r="K1701" s="15">
        <f>IF(M1701="OK",G1701*I1701/100,"")</f>
        <v/>
      </c>
      <c r="L1701" s="15">
        <f>IF(M1701="OK",J1701-K1701,"")</f>
        <v/>
      </c>
      <c r="M1701" s="16">
        <f>IF(A1701="","",IF(IFERROR(AND(COUNTIF($A$6:$A$2005,A1701)=1,ISNUMBER(B1701),B1701&gt;=DATE(2020,1,1),B1701&lt;=DATE(2100,12,31),OR(C1701="Online",C1701="Retail",C1701="Wholesale"),D1701&lt;&gt;"",E1701&lt;&gt;"",F1701&lt;&gt;"",ISNUMBER(G1701),G1701&gt;0,G1701=INT(G1701),ISNUMBER(H1701),H1701&gt;=0,H1701=INT(H1701),ISNUMBER(I1701),I1701&gt;=0,I1701=INT(I1701)),FALSE),"OK","Check input"))</f>
        <v/>
      </c>
    </row>
    <row r="1702" spans="1:13" ht="23" customHeight="1">
      <c r="A1702" s="12"/>
      <c r="B1702" s="13"/>
      <c r="C1702" s="12"/>
      <c r="D1702" s="12"/>
      <c r="E1702" s="12"/>
      <c r="F1702" s="12"/>
      <c r="G1702" s="14"/>
      <c r="H1702" s="14"/>
      <c r="I1702" s="14"/>
      <c r="J1702" s="15">
        <f>IF(M1702="OK",G1702*H1702/100,"")</f>
        <v/>
      </c>
      <c r="K1702" s="15">
        <f>IF(M1702="OK",G1702*I1702/100,"")</f>
        <v/>
      </c>
      <c r="L1702" s="15">
        <f>IF(M1702="OK",J1702-K1702,"")</f>
        <v/>
      </c>
      <c r="M1702" s="16">
        <f>IF(A1702="","",IF(IFERROR(AND(COUNTIF($A$6:$A$2005,A1702)=1,ISNUMBER(B1702),B1702&gt;=DATE(2020,1,1),B1702&lt;=DATE(2100,12,31),OR(C1702="Online",C1702="Retail",C1702="Wholesale"),D1702&lt;&gt;"",E1702&lt;&gt;"",F1702&lt;&gt;"",ISNUMBER(G1702),G1702&gt;0,G1702=INT(G1702),ISNUMBER(H1702),H1702&gt;=0,H1702=INT(H1702),ISNUMBER(I1702),I1702&gt;=0,I1702=INT(I1702)),FALSE),"OK","Check input"))</f>
        <v/>
      </c>
    </row>
    <row r="1703" spans="1:13" ht="23" customHeight="1">
      <c r="A1703" s="12"/>
      <c r="B1703" s="13"/>
      <c r="C1703" s="12"/>
      <c r="D1703" s="12"/>
      <c r="E1703" s="12"/>
      <c r="F1703" s="12"/>
      <c r="G1703" s="14"/>
      <c r="H1703" s="14"/>
      <c r="I1703" s="14"/>
      <c r="J1703" s="15">
        <f>IF(M1703="OK",G1703*H1703/100,"")</f>
        <v/>
      </c>
      <c r="K1703" s="15">
        <f>IF(M1703="OK",G1703*I1703/100,"")</f>
        <v/>
      </c>
      <c r="L1703" s="15">
        <f>IF(M1703="OK",J1703-K1703,"")</f>
        <v/>
      </c>
      <c r="M1703" s="16">
        <f>IF(A1703="","",IF(IFERROR(AND(COUNTIF($A$6:$A$2005,A1703)=1,ISNUMBER(B1703),B1703&gt;=DATE(2020,1,1),B1703&lt;=DATE(2100,12,31),OR(C1703="Online",C1703="Retail",C1703="Wholesale"),D1703&lt;&gt;"",E1703&lt;&gt;"",F1703&lt;&gt;"",ISNUMBER(G1703),G1703&gt;0,G1703=INT(G1703),ISNUMBER(H1703),H1703&gt;=0,H1703=INT(H1703),ISNUMBER(I1703),I1703&gt;=0,I1703=INT(I1703)),FALSE),"OK","Check input"))</f>
        <v/>
      </c>
    </row>
    <row r="1704" spans="1:13" ht="23" customHeight="1">
      <c r="A1704" s="12"/>
      <c r="B1704" s="13"/>
      <c r="C1704" s="12"/>
      <c r="D1704" s="12"/>
      <c r="E1704" s="12"/>
      <c r="F1704" s="12"/>
      <c r="G1704" s="14"/>
      <c r="H1704" s="14"/>
      <c r="I1704" s="14"/>
      <c r="J1704" s="15">
        <f>IF(M1704="OK",G1704*H1704/100,"")</f>
        <v/>
      </c>
      <c r="K1704" s="15">
        <f>IF(M1704="OK",G1704*I1704/100,"")</f>
        <v/>
      </c>
      <c r="L1704" s="15">
        <f>IF(M1704="OK",J1704-K1704,"")</f>
        <v/>
      </c>
      <c r="M1704" s="16">
        <f>IF(A1704="","",IF(IFERROR(AND(COUNTIF($A$6:$A$2005,A1704)=1,ISNUMBER(B1704),B1704&gt;=DATE(2020,1,1),B1704&lt;=DATE(2100,12,31),OR(C1704="Online",C1704="Retail",C1704="Wholesale"),D1704&lt;&gt;"",E1704&lt;&gt;"",F1704&lt;&gt;"",ISNUMBER(G1704),G1704&gt;0,G1704=INT(G1704),ISNUMBER(H1704),H1704&gt;=0,H1704=INT(H1704),ISNUMBER(I1704),I1704&gt;=0,I1704=INT(I1704)),FALSE),"OK","Check input"))</f>
        <v/>
      </c>
    </row>
    <row r="1705" spans="1:13" ht="23" customHeight="1">
      <c r="A1705" s="12"/>
      <c r="B1705" s="13"/>
      <c r="C1705" s="12"/>
      <c r="D1705" s="12"/>
      <c r="E1705" s="12"/>
      <c r="F1705" s="12"/>
      <c r="G1705" s="14"/>
      <c r="H1705" s="14"/>
      <c r="I1705" s="14"/>
      <c r="J1705" s="15">
        <f>IF(M1705="OK",G1705*H1705/100,"")</f>
        <v/>
      </c>
      <c r="K1705" s="15">
        <f>IF(M1705="OK",G1705*I1705/100,"")</f>
        <v/>
      </c>
      <c r="L1705" s="15">
        <f>IF(M1705="OK",J1705-K1705,"")</f>
        <v/>
      </c>
      <c r="M1705" s="16">
        <f>IF(A1705="","",IF(IFERROR(AND(COUNTIF($A$6:$A$2005,A1705)=1,ISNUMBER(B1705),B1705&gt;=DATE(2020,1,1),B1705&lt;=DATE(2100,12,31),OR(C1705="Online",C1705="Retail",C1705="Wholesale"),D1705&lt;&gt;"",E1705&lt;&gt;"",F1705&lt;&gt;"",ISNUMBER(G1705),G1705&gt;0,G1705=INT(G1705),ISNUMBER(H1705),H1705&gt;=0,H1705=INT(H1705),ISNUMBER(I1705),I1705&gt;=0,I1705=INT(I1705)),FALSE),"OK","Check input"))</f>
        <v/>
      </c>
    </row>
    <row r="1706" spans="1:13" ht="23" customHeight="1">
      <c r="A1706" s="12"/>
      <c r="B1706" s="13"/>
      <c r="C1706" s="12"/>
      <c r="D1706" s="12"/>
      <c r="E1706" s="12"/>
      <c r="F1706" s="12"/>
      <c r="G1706" s="14"/>
      <c r="H1706" s="14"/>
      <c r="I1706" s="14"/>
      <c r="J1706" s="15">
        <f>IF(M1706="OK",G1706*H1706/100,"")</f>
        <v/>
      </c>
      <c r="K1706" s="15">
        <f>IF(M1706="OK",G1706*I1706/100,"")</f>
        <v/>
      </c>
      <c r="L1706" s="15">
        <f>IF(M1706="OK",J1706-K1706,"")</f>
        <v/>
      </c>
      <c r="M1706" s="16">
        <f>IF(A1706="","",IF(IFERROR(AND(COUNTIF($A$6:$A$2005,A1706)=1,ISNUMBER(B1706),B1706&gt;=DATE(2020,1,1),B1706&lt;=DATE(2100,12,31),OR(C1706="Online",C1706="Retail",C1706="Wholesale"),D1706&lt;&gt;"",E1706&lt;&gt;"",F1706&lt;&gt;"",ISNUMBER(G1706),G1706&gt;0,G1706=INT(G1706),ISNUMBER(H1706),H1706&gt;=0,H1706=INT(H1706),ISNUMBER(I1706),I1706&gt;=0,I1706=INT(I1706)),FALSE),"OK","Check input"))</f>
        <v/>
      </c>
    </row>
    <row r="1707" spans="1:13" ht="23" customHeight="1">
      <c r="A1707" s="12"/>
      <c r="B1707" s="13"/>
      <c r="C1707" s="12"/>
      <c r="D1707" s="12"/>
      <c r="E1707" s="12"/>
      <c r="F1707" s="12"/>
      <c r="G1707" s="14"/>
      <c r="H1707" s="14"/>
      <c r="I1707" s="14"/>
      <c r="J1707" s="15">
        <f>IF(M1707="OK",G1707*H1707/100,"")</f>
        <v/>
      </c>
      <c r="K1707" s="15">
        <f>IF(M1707="OK",G1707*I1707/100,"")</f>
        <v/>
      </c>
      <c r="L1707" s="15">
        <f>IF(M1707="OK",J1707-K1707,"")</f>
        <v/>
      </c>
      <c r="M1707" s="16">
        <f>IF(A1707="","",IF(IFERROR(AND(COUNTIF($A$6:$A$2005,A1707)=1,ISNUMBER(B1707),B1707&gt;=DATE(2020,1,1),B1707&lt;=DATE(2100,12,31),OR(C1707="Online",C1707="Retail",C1707="Wholesale"),D1707&lt;&gt;"",E1707&lt;&gt;"",F1707&lt;&gt;"",ISNUMBER(G1707),G1707&gt;0,G1707=INT(G1707),ISNUMBER(H1707),H1707&gt;=0,H1707=INT(H1707),ISNUMBER(I1707),I1707&gt;=0,I1707=INT(I1707)),FALSE),"OK","Check input"))</f>
        <v/>
      </c>
    </row>
    <row r="1708" spans="1:13" ht="23" customHeight="1">
      <c r="A1708" s="12"/>
      <c r="B1708" s="13"/>
      <c r="C1708" s="12"/>
      <c r="D1708" s="12"/>
      <c r="E1708" s="12"/>
      <c r="F1708" s="12"/>
      <c r="G1708" s="14"/>
      <c r="H1708" s="14"/>
      <c r="I1708" s="14"/>
      <c r="J1708" s="15">
        <f>IF(M1708="OK",G1708*H1708/100,"")</f>
        <v/>
      </c>
      <c r="K1708" s="15">
        <f>IF(M1708="OK",G1708*I1708/100,"")</f>
        <v/>
      </c>
      <c r="L1708" s="15">
        <f>IF(M1708="OK",J1708-K1708,"")</f>
        <v/>
      </c>
      <c r="M1708" s="16">
        <f>IF(A1708="","",IF(IFERROR(AND(COUNTIF($A$6:$A$2005,A1708)=1,ISNUMBER(B1708),B1708&gt;=DATE(2020,1,1),B1708&lt;=DATE(2100,12,31),OR(C1708="Online",C1708="Retail",C1708="Wholesale"),D1708&lt;&gt;"",E1708&lt;&gt;"",F1708&lt;&gt;"",ISNUMBER(G1708),G1708&gt;0,G1708=INT(G1708),ISNUMBER(H1708),H1708&gt;=0,H1708=INT(H1708),ISNUMBER(I1708),I1708&gt;=0,I1708=INT(I1708)),FALSE),"OK","Check input"))</f>
        <v/>
      </c>
    </row>
    <row r="1709" spans="1:13" ht="23" customHeight="1">
      <c r="A1709" s="12"/>
      <c r="B1709" s="13"/>
      <c r="C1709" s="12"/>
      <c r="D1709" s="12"/>
      <c r="E1709" s="12"/>
      <c r="F1709" s="12"/>
      <c r="G1709" s="14"/>
      <c r="H1709" s="14"/>
      <c r="I1709" s="14"/>
      <c r="J1709" s="15">
        <f>IF(M1709="OK",G1709*H1709/100,"")</f>
        <v/>
      </c>
      <c r="K1709" s="15">
        <f>IF(M1709="OK",G1709*I1709/100,"")</f>
        <v/>
      </c>
      <c r="L1709" s="15">
        <f>IF(M1709="OK",J1709-K1709,"")</f>
        <v/>
      </c>
      <c r="M1709" s="16">
        <f>IF(A1709="","",IF(IFERROR(AND(COUNTIF($A$6:$A$2005,A1709)=1,ISNUMBER(B1709),B1709&gt;=DATE(2020,1,1),B1709&lt;=DATE(2100,12,31),OR(C1709="Online",C1709="Retail",C1709="Wholesale"),D1709&lt;&gt;"",E1709&lt;&gt;"",F1709&lt;&gt;"",ISNUMBER(G1709),G1709&gt;0,G1709=INT(G1709),ISNUMBER(H1709),H1709&gt;=0,H1709=INT(H1709),ISNUMBER(I1709),I1709&gt;=0,I1709=INT(I1709)),FALSE),"OK","Check input"))</f>
        <v/>
      </c>
    </row>
    <row r="1710" spans="1:13" ht="23" customHeight="1">
      <c r="A1710" s="12"/>
      <c r="B1710" s="13"/>
      <c r="C1710" s="12"/>
      <c r="D1710" s="12"/>
      <c r="E1710" s="12"/>
      <c r="F1710" s="12"/>
      <c r="G1710" s="14"/>
      <c r="H1710" s="14"/>
      <c r="I1710" s="14"/>
      <c r="J1710" s="15">
        <f>IF(M1710="OK",G1710*H1710/100,"")</f>
        <v/>
      </c>
      <c r="K1710" s="15">
        <f>IF(M1710="OK",G1710*I1710/100,"")</f>
        <v/>
      </c>
      <c r="L1710" s="15">
        <f>IF(M1710="OK",J1710-K1710,"")</f>
        <v/>
      </c>
      <c r="M1710" s="16">
        <f>IF(A1710="","",IF(IFERROR(AND(COUNTIF($A$6:$A$2005,A1710)=1,ISNUMBER(B1710),B1710&gt;=DATE(2020,1,1),B1710&lt;=DATE(2100,12,31),OR(C1710="Online",C1710="Retail",C1710="Wholesale"),D1710&lt;&gt;"",E1710&lt;&gt;"",F1710&lt;&gt;"",ISNUMBER(G1710),G1710&gt;0,G1710=INT(G1710),ISNUMBER(H1710),H1710&gt;=0,H1710=INT(H1710),ISNUMBER(I1710),I1710&gt;=0,I1710=INT(I1710)),FALSE),"OK","Check input"))</f>
        <v/>
      </c>
    </row>
    <row r="1711" spans="1:13" ht="23" customHeight="1">
      <c r="A1711" s="12"/>
      <c r="B1711" s="13"/>
      <c r="C1711" s="12"/>
      <c r="D1711" s="12"/>
      <c r="E1711" s="12"/>
      <c r="F1711" s="12"/>
      <c r="G1711" s="14"/>
      <c r="H1711" s="14"/>
      <c r="I1711" s="14"/>
      <c r="J1711" s="15">
        <f>IF(M1711="OK",G1711*H1711/100,"")</f>
        <v/>
      </c>
      <c r="K1711" s="15">
        <f>IF(M1711="OK",G1711*I1711/100,"")</f>
        <v/>
      </c>
      <c r="L1711" s="15">
        <f>IF(M1711="OK",J1711-K1711,"")</f>
        <v/>
      </c>
      <c r="M1711" s="16">
        <f>IF(A1711="","",IF(IFERROR(AND(COUNTIF($A$6:$A$2005,A1711)=1,ISNUMBER(B1711),B1711&gt;=DATE(2020,1,1),B1711&lt;=DATE(2100,12,31),OR(C1711="Online",C1711="Retail",C1711="Wholesale"),D1711&lt;&gt;"",E1711&lt;&gt;"",F1711&lt;&gt;"",ISNUMBER(G1711),G1711&gt;0,G1711=INT(G1711),ISNUMBER(H1711),H1711&gt;=0,H1711=INT(H1711),ISNUMBER(I1711),I1711&gt;=0,I1711=INT(I1711)),FALSE),"OK","Check input"))</f>
        <v/>
      </c>
    </row>
    <row r="1712" spans="1:13" ht="23" customHeight="1">
      <c r="A1712" s="12"/>
      <c r="B1712" s="13"/>
      <c r="C1712" s="12"/>
      <c r="D1712" s="12"/>
      <c r="E1712" s="12"/>
      <c r="F1712" s="12"/>
      <c r="G1712" s="14"/>
      <c r="H1712" s="14"/>
      <c r="I1712" s="14"/>
      <c r="J1712" s="15">
        <f>IF(M1712="OK",G1712*H1712/100,"")</f>
        <v/>
      </c>
      <c r="K1712" s="15">
        <f>IF(M1712="OK",G1712*I1712/100,"")</f>
        <v/>
      </c>
      <c r="L1712" s="15">
        <f>IF(M1712="OK",J1712-K1712,"")</f>
        <v/>
      </c>
      <c r="M1712" s="16">
        <f>IF(A1712="","",IF(IFERROR(AND(COUNTIF($A$6:$A$2005,A1712)=1,ISNUMBER(B1712),B1712&gt;=DATE(2020,1,1),B1712&lt;=DATE(2100,12,31),OR(C1712="Online",C1712="Retail",C1712="Wholesale"),D1712&lt;&gt;"",E1712&lt;&gt;"",F1712&lt;&gt;"",ISNUMBER(G1712),G1712&gt;0,G1712=INT(G1712),ISNUMBER(H1712),H1712&gt;=0,H1712=INT(H1712),ISNUMBER(I1712),I1712&gt;=0,I1712=INT(I1712)),FALSE),"OK","Check input"))</f>
        <v/>
      </c>
    </row>
    <row r="1713" spans="1:13" ht="23" customHeight="1">
      <c r="A1713" s="12"/>
      <c r="B1713" s="13"/>
      <c r="C1713" s="12"/>
      <c r="D1713" s="12"/>
      <c r="E1713" s="12"/>
      <c r="F1713" s="12"/>
      <c r="G1713" s="14"/>
      <c r="H1713" s="14"/>
      <c r="I1713" s="14"/>
      <c r="J1713" s="15">
        <f>IF(M1713="OK",G1713*H1713/100,"")</f>
        <v/>
      </c>
      <c r="K1713" s="15">
        <f>IF(M1713="OK",G1713*I1713/100,"")</f>
        <v/>
      </c>
      <c r="L1713" s="15">
        <f>IF(M1713="OK",J1713-K1713,"")</f>
        <v/>
      </c>
      <c r="M1713" s="16">
        <f>IF(A1713="","",IF(IFERROR(AND(COUNTIF($A$6:$A$2005,A1713)=1,ISNUMBER(B1713),B1713&gt;=DATE(2020,1,1),B1713&lt;=DATE(2100,12,31),OR(C1713="Online",C1713="Retail",C1713="Wholesale"),D1713&lt;&gt;"",E1713&lt;&gt;"",F1713&lt;&gt;"",ISNUMBER(G1713),G1713&gt;0,G1713=INT(G1713),ISNUMBER(H1713),H1713&gt;=0,H1713=INT(H1713),ISNUMBER(I1713),I1713&gt;=0,I1713=INT(I1713)),FALSE),"OK","Check input"))</f>
        <v/>
      </c>
    </row>
    <row r="1714" spans="1:13" ht="23" customHeight="1">
      <c r="A1714" s="12"/>
      <c r="B1714" s="13"/>
      <c r="C1714" s="12"/>
      <c r="D1714" s="12"/>
      <c r="E1714" s="12"/>
      <c r="F1714" s="12"/>
      <c r="G1714" s="14"/>
      <c r="H1714" s="14"/>
      <c r="I1714" s="14"/>
      <c r="J1714" s="15">
        <f>IF(M1714="OK",G1714*H1714/100,"")</f>
        <v/>
      </c>
      <c r="K1714" s="15">
        <f>IF(M1714="OK",G1714*I1714/100,"")</f>
        <v/>
      </c>
      <c r="L1714" s="15">
        <f>IF(M1714="OK",J1714-K1714,"")</f>
        <v/>
      </c>
      <c r="M1714" s="16">
        <f>IF(A1714="","",IF(IFERROR(AND(COUNTIF($A$6:$A$2005,A1714)=1,ISNUMBER(B1714),B1714&gt;=DATE(2020,1,1),B1714&lt;=DATE(2100,12,31),OR(C1714="Online",C1714="Retail",C1714="Wholesale"),D1714&lt;&gt;"",E1714&lt;&gt;"",F1714&lt;&gt;"",ISNUMBER(G1714),G1714&gt;0,G1714=INT(G1714),ISNUMBER(H1714),H1714&gt;=0,H1714=INT(H1714),ISNUMBER(I1714),I1714&gt;=0,I1714=INT(I1714)),FALSE),"OK","Check input"))</f>
        <v/>
      </c>
    </row>
    <row r="1715" spans="1:13" ht="23" customHeight="1">
      <c r="A1715" s="12"/>
      <c r="B1715" s="13"/>
      <c r="C1715" s="12"/>
      <c r="D1715" s="12"/>
      <c r="E1715" s="12"/>
      <c r="F1715" s="12"/>
      <c r="G1715" s="14"/>
      <c r="H1715" s="14"/>
      <c r="I1715" s="14"/>
      <c r="J1715" s="15">
        <f>IF(M1715="OK",G1715*H1715/100,"")</f>
        <v/>
      </c>
      <c r="K1715" s="15">
        <f>IF(M1715="OK",G1715*I1715/100,"")</f>
        <v/>
      </c>
      <c r="L1715" s="15">
        <f>IF(M1715="OK",J1715-K1715,"")</f>
        <v/>
      </c>
      <c r="M1715" s="16">
        <f>IF(A1715="","",IF(IFERROR(AND(COUNTIF($A$6:$A$2005,A1715)=1,ISNUMBER(B1715),B1715&gt;=DATE(2020,1,1),B1715&lt;=DATE(2100,12,31),OR(C1715="Online",C1715="Retail",C1715="Wholesale"),D1715&lt;&gt;"",E1715&lt;&gt;"",F1715&lt;&gt;"",ISNUMBER(G1715),G1715&gt;0,G1715=INT(G1715),ISNUMBER(H1715),H1715&gt;=0,H1715=INT(H1715),ISNUMBER(I1715),I1715&gt;=0,I1715=INT(I1715)),FALSE),"OK","Check input"))</f>
        <v/>
      </c>
    </row>
    <row r="1716" spans="1:13" ht="23" customHeight="1">
      <c r="A1716" s="12"/>
      <c r="B1716" s="13"/>
      <c r="C1716" s="12"/>
      <c r="D1716" s="12"/>
      <c r="E1716" s="12"/>
      <c r="F1716" s="12"/>
      <c r="G1716" s="14"/>
      <c r="H1716" s="14"/>
      <c r="I1716" s="14"/>
      <c r="J1716" s="15">
        <f>IF(M1716="OK",G1716*H1716/100,"")</f>
        <v/>
      </c>
      <c r="K1716" s="15">
        <f>IF(M1716="OK",G1716*I1716/100,"")</f>
        <v/>
      </c>
      <c r="L1716" s="15">
        <f>IF(M1716="OK",J1716-K1716,"")</f>
        <v/>
      </c>
      <c r="M1716" s="16">
        <f>IF(A1716="","",IF(IFERROR(AND(COUNTIF($A$6:$A$2005,A1716)=1,ISNUMBER(B1716),B1716&gt;=DATE(2020,1,1),B1716&lt;=DATE(2100,12,31),OR(C1716="Online",C1716="Retail",C1716="Wholesale"),D1716&lt;&gt;"",E1716&lt;&gt;"",F1716&lt;&gt;"",ISNUMBER(G1716),G1716&gt;0,G1716=INT(G1716),ISNUMBER(H1716),H1716&gt;=0,H1716=INT(H1716),ISNUMBER(I1716),I1716&gt;=0,I1716=INT(I1716)),FALSE),"OK","Check input"))</f>
        <v/>
      </c>
    </row>
    <row r="1717" spans="1:13" ht="23" customHeight="1">
      <c r="A1717" s="12"/>
      <c r="B1717" s="13"/>
      <c r="C1717" s="12"/>
      <c r="D1717" s="12"/>
      <c r="E1717" s="12"/>
      <c r="F1717" s="12"/>
      <c r="G1717" s="14"/>
      <c r="H1717" s="14"/>
      <c r="I1717" s="14"/>
      <c r="J1717" s="15">
        <f>IF(M1717="OK",G1717*H1717/100,"")</f>
        <v/>
      </c>
      <c r="K1717" s="15">
        <f>IF(M1717="OK",G1717*I1717/100,"")</f>
        <v/>
      </c>
      <c r="L1717" s="15">
        <f>IF(M1717="OK",J1717-K1717,"")</f>
        <v/>
      </c>
      <c r="M1717" s="16">
        <f>IF(A1717="","",IF(IFERROR(AND(COUNTIF($A$6:$A$2005,A1717)=1,ISNUMBER(B1717),B1717&gt;=DATE(2020,1,1),B1717&lt;=DATE(2100,12,31),OR(C1717="Online",C1717="Retail",C1717="Wholesale"),D1717&lt;&gt;"",E1717&lt;&gt;"",F1717&lt;&gt;"",ISNUMBER(G1717),G1717&gt;0,G1717=INT(G1717),ISNUMBER(H1717),H1717&gt;=0,H1717=INT(H1717),ISNUMBER(I1717),I1717&gt;=0,I1717=INT(I1717)),FALSE),"OK","Check input"))</f>
        <v/>
      </c>
    </row>
    <row r="1718" spans="1:13" ht="23" customHeight="1">
      <c r="A1718" s="12"/>
      <c r="B1718" s="13"/>
      <c r="C1718" s="12"/>
      <c r="D1718" s="12"/>
      <c r="E1718" s="12"/>
      <c r="F1718" s="12"/>
      <c r="G1718" s="14"/>
      <c r="H1718" s="14"/>
      <c r="I1718" s="14"/>
      <c r="J1718" s="15">
        <f>IF(M1718="OK",G1718*H1718/100,"")</f>
        <v/>
      </c>
      <c r="K1718" s="15">
        <f>IF(M1718="OK",G1718*I1718/100,"")</f>
        <v/>
      </c>
      <c r="L1718" s="15">
        <f>IF(M1718="OK",J1718-K1718,"")</f>
        <v/>
      </c>
      <c r="M1718" s="16">
        <f>IF(A1718="","",IF(IFERROR(AND(COUNTIF($A$6:$A$2005,A1718)=1,ISNUMBER(B1718),B1718&gt;=DATE(2020,1,1),B1718&lt;=DATE(2100,12,31),OR(C1718="Online",C1718="Retail",C1718="Wholesale"),D1718&lt;&gt;"",E1718&lt;&gt;"",F1718&lt;&gt;"",ISNUMBER(G1718),G1718&gt;0,G1718=INT(G1718),ISNUMBER(H1718),H1718&gt;=0,H1718=INT(H1718),ISNUMBER(I1718),I1718&gt;=0,I1718=INT(I1718)),FALSE),"OK","Check input"))</f>
        <v/>
      </c>
    </row>
    <row r="1719" spans="1:13" ht="23" customHeight="1">
      <c r="A1719" s="12"/>
      <c r="B1719" s="13"/>
      <c r="C1719" s="12"/>
      <c r="D1719" s="12"/>
      <c r="E1719" s="12"/>
      <c r="F1719" s="12"/>
      <c r="G1719" s="14"/>
      <c r="H1719" s="14"/>
      <c r="I1719" s="14"/>
      <c r="J1719" s="15">
        <f>IF(M1719="OK",G1719*H1719/100,"")</f>
        <v/>
      </c>
      <c r="K1719" s="15">
        <f>IF(M1719="OK",G1719*I1719/100,"")</f>
        <v/>
      </c>
      <c r="L1719" s="15">
        <f>IF(M1719="OK",J1719-K1719,"")</f>
        <v/>
      </c>
      <c r="M1719" s="16">
        <f>IF(A1719="","",IF(IFERROR(AND(COUNTIF($A$6:$A$2005,A1719)=1,ISNUMBER(B1719),B1719&gt;=DATE(2020,1,1),B1719&lt;=DATE(2100,12,31),OR(C1719="Online",C1719="Retail",C1719="Wholesale"),D1719&lt;&gt;"",E1719&lt;&gt;"",F1719&lt;&gt;"",ISNUMBER(G1719),G1719&gt;0,G1719=INT(G1719),ISNUMBER(H1719),H1719&gt;=0,H1719=INT(H1719),ISNUMBER(I1719),I1719&gt;=0,I1719=INT(I1719)),FALSE),"OK","Check input"))</f>
        <v/>
      </c>
    </row>
    <row r="1720" spans="1:13" ht="23" customHeight="1">
      <c r="A1720" s="12"/>
      <c r="B1720" s="13"/>
      <c r="C1720" s="12"/>
      <c r="D1720" s="12"/>
      <c r="E1720" s="12"/>
      <c r="F1720" s="12"/>
      <c r="G1720" s="14"/>
      <c r="H1720" s="14"/>
      <c r="I1720" s="14"/>
      <c r="J1720" s="15">
        <f>IF(M1720="OK",G1720*H1720/100,"")</f>
        <v/>
      </c>
      <c r="K1720" s="15">
        <f>IF(M1720="OK",G1720*I1720/100,"")</f>
        <v/>
      </c>
      <c r="L1720" s="15">
        <f>IF(M1720="OK",J1720-K1720,"")</f>
        <v/>
      </c>
      <c r="M1720" s="16">
        <f>IF(A1720="","",IF(IFERROR(AND(COUNTIF($A$6:$A$2005,A1720)=1,ISNUMBER(B1720),B1720&gt;=DATE(2020,1,1),B1720&lt;=DATE(2100,12,31),OR(C1720="Online",C1720="Retail",C1720="Wholesale"),D1720&lt;&gt;"",E1720&lt;&gt;"",F1720&lt;&gt;"",ISNUMBER(G1720),G1720&gt;0,G1720=INT(G1720),ISNUMBER(H1720),H1720&gt;=0,H1720=INT(H1720),ISNUMBER(I1720),I1720&gt;=0,I1720=INT(I1720)),FALSE),"OK","Check input"))</f>
        <v/>
      </c>
    </row>
    <row r="1721" spans="1:13" ht="23" customHeight="1">
      <c r="A1721" s="12"/>
      <c r="B1721" s="13"/>
      <c r="C1721" s="12"/>
      <c r="D1721" s="12"/>
      <c r="E1721" s="12"/>
      <c r="F1721" s="12"/>
      <c r="G1721" s="14"/>
      <c r="H1721" s="14"/>
      <c r="I1721" s="14"/>
      <c r="J1721" s="15">
        <f>IF(M1721="OK",G1721*H1721/100,"")</f>
        <v/>
      </c>
      <c r="K1721" s="15">
        <f>IF(M1721="OK",G1721*I1721/100,"")</f>
        <v/>
      </c>
      <c r="L1721" s="15">
        <f>IF(M1721="OK",J1721-K1721,"")</f>
        <v/>
      </c>
      <c r="M1721" s="16">
        <f>IF(A1721="","",IF(IFERROR(AND(COUNTIF($A$6:$A$2005,A1721)=1,ISNUMBER(B1721),B1721&gt;=DATE(2020,1,1),B1721&lt;=DATE(2100,12,31),OR(C1721="Online",C1721="Retail",C1721="Wholesale"),D1721&lt;&gt;"",E1721&lt;&gt;"",F1721&lt;&gt;"",ISNUMBER(G1721),G1721&gt;0,G1721=INT(G1721),ISNUMBER(H1721),H1721&gt;=0,H1721=INT(H1721),ISNUMBER(I1721),I1721&gt;=0,I1721=INT(I1721)),FALSE),"OK","Check input"))</f>
        <v/>
      </c>
    </row>
    <row r="1722" spans="1:13" ht="23" customHeight="1">
      <c r="A1722" s="12"/>
      <c r="B1722" s="13"/>
      <c r="C1722" s="12"/>
      <c r="D1722" s="12"/>
      <c r="E1722" s="12"/>
      <c r="F1722" s="12"/>
      <c r="G1722" s="14"/>
      <c r="H1722" s="14"/>
      <c r="I1722" s="14"/>
      <c r="J1722" s="15">
        <f>IF(M1722="OK",G1722*H1722/100,"")</f>
        <v/>
      </c>
      <c r="K1722" s="15">
        <f>IF(M1722="OK",G1722*I1722/100,"")</f>
        <v/>
      </c>
      <c r="L1722" s="15">
        <f>IF(M1722="OK",J1722-K1722,"")</f>
        <v/>
      </c>
      <c r="M1722" s="16">
        <f>IF(A1722="","",IF(IFERROR(AND(COUNTIF($A$6:$A$2005,A1722)=1,ISNUMBER(B1722),B1722&gt;=DATE(2020,1,1),B1722&lt;=DATE(2100,12,31),OR(C1722="Online",C1722="Retail",C1722="Wholesale"),D1722&lt;&gt;"",E1722&lt;&gt;"",F1722&lt;&gt;"",ISNUMBER(G1722),G1722&gt;0,G1722=INT(G1722),ISNUMBER(H1722),H1722&gt;=0,H1722=INT(H1722),ISNUMBER(I1722),I1722&gt;=0,I1722=INT(I1722)),FALSE),"OK","Check input"))</f>
        <v/>
      </c>
    </row>
    <row r="1723" spans="1:13" ht="23" customHeight="1">
      <c r="A1723" s="12"/>
      <c r="B1723" s="13"/>
      <c r="C1723" s="12"/>
      <c r="D1723" s="12"/>
      <c r="E1723" s="12"/>
      <c r="F1723" s="12"/>
      <c r="G1723" s="14"/>
      <c r="H1723" s="14"/>
      <c r="I1723" s="14"/>
      <c r="J1723" s="15">
        <f>IF(M1723="OK",G1723*H1723/100,"")</f>
        <v/>
      </c>
      <c r="K1723" s="15">
        <f>IF(M1723="OK",G1723*I1723/100,"")</f>
        <v/>
      </c>
      <c r="L1723" s="15">
        <f>IF(M1723="OK",J1723-K1723,"")</f>
        <v/>
      </c>
      <c r="M1723" s="16">
        <f>IF(A1723="","",IF(IFERROR(AND(COUNTIF($A$6:$A$2005,A1723)=1,ISNUMBER(B1723),B1723&gt;=DATE(2020,1,1),B1723&lt;=DATE(2100,12,31),OR(C1723="Online",C1723="Retail",C1723="Wholesale"),D1723&lt;&gt;"",E1723&lt;&gt;"",F1723&lt;&gt;"",ISNUMBER(G1723),G1723&gt;0,G1723=INT(G1723),ISNUMBER(H1723),H1723&gt;=0,H1723=INT(H1723),ISNUMBER(I1723),I1723&gt;=0,I1723=INT(I1723)),FALSE),"OK","Check input"))</f>
        <v/>
      </c>
    </row>
    <row r="1724" spans="1:13" ht="23" customHeight="1">
      <c r="A1724" s="12"/>
      <c r="B1724" s="13"/>
      <c r="C1724" s="12"/>
      <c r="D1724" s="12"/>
      <c r="E1724" s="12"/>
      <c r="F1724" s="12"/>
      <c r="G1724" s="14"/>
      <c r="H1724" s="14"/>
      <c r="I1724" s="14"/>
      <c r="J1724" s="15">
        <f>IF(M1724="OK",G1724*H1724/100,"")</f>
        <v/>
      </c>
      <c r="K1724" s="15">
        <f>IF(M1724="OK",G1724*I1724/100,"")</f>
        <v/>
      </c>
      <c r="L1724" s="15">
        <f>IF(M1724="OK",J1724-K1724,"")</f>
        <v/>
      </c>
      <c r="M1724" s="16">
        <f>IF(A1724="","",IF(IFERROR(AND(COUNTIF($A$6:$A$2005,A1724)=1,ISNUMBER(B1724),B1724&gt;=DATE(2020,1,1),B1724&lt;=DATE(2100,12,31),OR(C1724="Online",C1724="Retail",C1724="Wholesale"),D1724&lt;&gt;"",E1724&lt;&gt;"",F1724&lt;&gt;"",ISNUMBER(G1724),G1724&gt;0,G1724=INT(G1724),ISNUMBER(H1724),H1724&gt;=0,H1724=INT(H1724),ISNUMBER(I1724),I1724&gt;=0,I1724=INT(I1724)),FALSE),"OK","Check input"))</f>
        <v/>
      </c>
    </row>
    <row r="1725" spans="1:13" ht="23" customHeight="1">
      <c r="A1725" s="12"/>
      <c r="B1725" s="13"/>
      <c r="C1725" s="12"/>
      <c r="D1725" s="12"/>
      <c r="E1725" s="12"/>
      <c r="F1725" s="12"/>
      <c r="G1725" s="14"/>
      <c r="H1725" s="14"/>
      <c r="I1725" s="14"/>
      <c r="J1725" s="15">
        <f>IF(M1725="OK",G1725*H1725/100,"")</f>
        <v/>
      </c>
      <c r="K1725" s="15">
        <f>IF(M1725="OK",G1725*I1725/100,"")</f>
        <v/>
      </c>
      <c r="L1725" s="15">
        <f>IF(M1725="OK",J1725-K1725,"")</f>
        <v/>
      </c>
      <c r="M1725" s="16">
        <f>IF(A1725="","",IF(IFERROR(AND(COUNTIF($A$6:$A$2005,A1725)=1,ISNUMBER(B1725),B1725&gt;=DATE(2020,1,1),B1725&lt;=DATE(2100,12,31),OR(C1725="Online",C1725="Retail",C1725="Wholesale"),D1725&lt;&gt;"",E1725&lt;&gt;"",F1725&lt;&gt;"",ISNUMBER(G1725),G1725&gt;0,G1725=INT(G1725),ISNUMBER(H1725),H1725&gt;=0,H1725=INT(H1725),ISNUMBER(I1725),I1725&gt;=0,I1725=INT(I1725)),FALSE),"OK","Check input"))</f>
        <v/>
      </c>
    </row>
    <row r="1726" spans="1:13" ht="23" customHeight="1">
      <c r="A1726" s="12"/>
      <c r="B1726" s="13"/>
      <c r="C1726" s="12"/>
      <c r="D1726" s="12"/>
      <c r="E1726" s="12"/>
      <c r="F1726" s="12"/>
      <c r="G1726" s="14"/>
      <c r="H1726" s="14"/>
      <c r="I1726" s="14"/>
      <c r="J1726" s="15">
        <f>IF(M1726="OK",G1726*H1726/100,"")</f>
        <v/>
      </c>
      <c r="K1726" s="15">
        <f>IF(M1726="OK",G1726*I1726/100,"")</f>
        <v/>
      </c>
      <c r="L1726" s="15">
        <f>IF(M1726="OK",J1726-K1726,"")</f>
        <v/>
      </c>
      <c r="M1726" s="16">
        <f>IF(A1726="","",IF(IFERROR(AND(COUNTIF($A$6:$A$2005,A1726)=1,ISNUMBER(B1726),B1726&gt;=DATE(2020,1,1),B1726&lt;=DATE(2100,12,31),OR(C1726="Online",C1726="Retail",C1726="Wholesale"),D1726&lt;&gt;"",E1726&lt;&gt;"",F1726&lt;&gt;"",ISNUMBER(G1726),G1726&gt;0,G1726=INT(G1726),ISNUMBER(H1726),H1726&gt;=0,H1726=INT(H1726),ISNUMBER(I1726),I1726&gt;=0,I1726=INT(I1726)),FALSE),"OK","Check input"))</f>
        <v/>
      </c>
    </row>
    <row r="1727" spans="1:13" ht="23" customHeight="1">
      <c r="A1727" s="12"/>
      <c r="B1727" s="13"/>
      <c r="C1727" s="12"/>
      <c r="D1727" s="12"/>
      <c r="E1727" s="12"/>
      <c r="F1727" s="12"/>
      <c r="G1727" s="14"/>
      <c r="H1727" s="14"/>
      <c r="I1727" s="14"/>
      <c r="J1727" s="15">
        <f>IF(M1727="OK",G1727*H1727/100,"")</f>
        <v/>
      </c>
      <c r="K1727" s="15">
        <f>IF(M1727="OK",G1727*I1727/100,"")</f>
        <v/>
      </c>
      <c r="L1727" s="15">
        <f>IF(M1727="OK",J1727-K1727,"")</f>
        <v/>
      </c>
      <c r="M1727" s="16">
        <f>IF(A1727="","",IF(IFERROR(AND(COUNTIF($A$6:$A$2005,A1727)=1,ISNUMBER(B1727),B1727&gt;=DATE(2020,1,1),B1727&lt;=DATE(2100,12,31),OR(C1727="Online",C1727="Retail",C1727="Wholesale"),D1727&lt;&gt;"",E1727&lt;&gt;"",F1727&lt;&gt;"",ISNUMBER(G1727),G1727&gt;0,G1727=INT(G1727),ISNUMBER(H1727),H1727&gt;=0,H1727=INT(H1727),ISNUMBER(I1727),I1727&gt;=0,I1727=INT(I1727)),FALSE),"OK","Check input"))</f>
        <v/>
      </c>
    </row>
    <row r="1728" spans="1:13" ht="23" customHeight="1">
      <c r="A1728" s="12"/>
      <c r="B1728" s="13"/>
      <c r="C1728" s="12"/>
      <c r="D1728" s="12"/>
      <c r="E1728" s="12"/>
      <c r="F1728" s="12"/>
      <c r="G1728" s="14"/>
      <c r="H1728" s="14"/>
      <c r="I1728" s="14"/>
      <c r="J1728" s="15">
        <f>IF(M1728="OK",G1728*H1728/100,"")</f>
        <v/>
      </c>
      <c r="K1728" s="15">
        <f>IF(M1728="OK",G1728*I1728/100,"")</f>
        <v/>
      </c>
      <c r="L1728" s="15">
        <f>IF(M1728="OK",J1728-K1728,"")</f>
        <v/>
      </c>
      <c r="M1728" s="16">
        <f>IF(A1728="","",IF(IFERROR(AND(COUNTIF($A$6:$A$2005,A1728)=1,ISNUMBER(B1728),B1728&gt;=DATE(2020,1,1),B1728&lt;=DATE(2100,12,31),OR(C1728="Online",C1728="Retail",C1728="Wholesale"),D1728&lt;&gt;"",E1728&lt;&gt;"",F1728&lt;&gt;"",ISNUMBER(G1728),G1728&gt;0,G1728=INT(G1728),ISNUMBER(H1728),H1728&gt;=0,H1728=INT(H1728),ISNUMBER(I1728),I1728&gt;=0,I1728=INT(I1728)),FALSE),"OK","Check input"))</f>
        <v/>
      </c>
    </row>
    <row r="1729" spans="1:13" ht="23" customHeight="1">
      <c r="A1729" s="12"/>
      <c r="B1729" s="13"/>
      <c r="C1729" s="12"/>
      <c r="D1729" s="12"/>
      <c r="E1729" s="12"/>
      <c r="F1729" s="12"/>
      <c r="G1729" s="14"/>
      <c r="H1729" s="14"/>
      <c r="I1729" s="14"/>
      <c r="J1729" s="15">
        <f>IF(M1729="OK",G1729*H1729/100,"")</f>
        <v/>
      </c>
      <c r="K1729" s="15">
        <f>IF(M1729="OK",G1729*I1729/100,"")</f>
        <v/>
      </c>
      <c r="L1729" s="15">
        <f>IF(M1729="OK",J1729-K1729,"")</f>
        <v/>
      </c>
      <c r="M1729" s="16">
        <f>IF(A1729="","",IF(IFERROR(AND(COUNTIF($A$6:$A$2005,A1729)=1,ISNUMBER(B1729),B1729&gt;=DATE(2020,1,1),B1729&lt;=DATE(2100,12,31),OR(C1729="Online",C1729="Retail",C1729="Wholesale"),D1729&lt;&gt;"",E1729&lt;&gt;"",F1729&lt;&gt;"",ISNUMBER(G1729),G1729&gt;0,G1729=INT(G1729),ISNUMBER(H1729),H1729&gt;=0,H1729=INT(H1729),ISNUMBER(I1729),I1729&gt;=0,I1729=INT(I1729)),FALSE),"OK","Check input"))</f>
        <v/>
      </c>
    </row>
    <row r="1730" spans="1:13" ht="23" customHeight="1">
      <c r="A1730" s="12"/>
      <c r="B1730" s="13"/>
      <c r="C1730" s="12"/>
      <c r="D1730" s="12"/>
      <c r="E1730" s="12"/>
      <c r="F1730" s="12"/>
      <c r="G1730" s="14"/>
      <c r="H1730" s="14"/>
      <c r="I1730" s="14"/>
      <c r="J1730" s="15">
        <f>IF(M1730="OK",G1730*H1730/100,"")</f>
        <v/>
      </c>
      <c r="K1730" s="15">
        <f>IF(M1730="OK",G1730*I1730/100,"")</f>
        <v/>
      </c>
      <c r="L1730" s="15">
        <f>IF(M1730="OK",J1730-K1730,"")</f>
        <v/>
      </c>
      <c r="M1730" s="16">
        <f>IF(A1730="","",IF(IFERROR(AND(COUNTIF($A$6:$A$2005,A1730)=1,ISNUMBER(B1730),B1730&gt;=DATE(2020,1,1),B1730&lt;=DATE(2100,12,31),OR(C1730="Online",C1730="Retail",C1730="Wholesale"),D1730&lt;&gt;"",E1730&lt;&gt;"",F1730&lt;&gt;"",ISNUMBER(G1730),G1730&gt;0,G1730=INT(G1730),ISNUMBER(H1730),H1730&gt;=0,H1730=INT(H1730),ISNUMBER(I1730),I1730&gt;=0,I1730=INT(I1730)),FALSE),"OK","Check input"))</f>
        <v/>
      </c>
    </row>
    <row r="1731" spans="1:13" ht="23" customHeight="1">
      <c r="A1731" s="12"/>
      <c r="B1731" s="13"/>
      <c r="C1731" s="12"/>
      <c r="D1731" s="12"/>
      <c r="E1731" s="12"/>
      <c r="F1731" s="12"/>
      <c r="G1731" s="14"/>
      <c r="H1731" s="14"/>
      <c r="I1731" s="14"/>
      <c r="J1731" s="15">
        <f>IF(M1731="OK",G1731*H1731/100,"")</f>
        <v/>
      </c>
      <c r="K1731" s="15">
        <f>IF(M1731="OK",G1731*I1731/100,"")</f>
        <v/>
      </c>
      <c r="L1731" s="15">
        <f>IF(M1731="OK",J1731-K1731,"")</f>
        <v/>
      </c>
      <c r="M1731" s="16">
        <f>IF(A1731="","",IF(IFERROR(AND(COUNTIF($A$6:$A$2005,A1731)=1,ISNUMBER(B1731),B1731&gt;=DATE(2020,1,1),B1731&lt;=DATE(2100,12,31),OR(C1731="Online",C1731="Retail",C1731="Wholesale"),D1731&lt;&gt;"",E1731&lt;&gt;"",F1731&lt;&gt;"",ISNUMBER(G1731),G1731&gt;0,G1731=INT(G1731),ISNUMBER(H1731),H1731&gt;=0,H1731=INT(H1731),ISNUMBER(I1731),I1731&gt;=0,I1731=INT(I1731)),FALSE),"OK","Check input"))</f>
        <v/>
      </c>
    </row>
    <row r="1732" spans="1:13" ht="23" customHeight="1">
      <c r="A1732" s="12"/>
      <c r="B1732" s="13"/>
      <c r="C1732" s="12"/>
      <c r="D1732" s="12"/>
      <c r="E1732" s="12"/>
      <c r="F1732" s="12"/>
      <c r="G1732" s="14"/>
      <c r="H1732" s="14"/>
      <c r="I1732" s="14"/>
      <c r="J1732" s="15">
        <f>IF(M1732="OK",G1732*H1732/100,"")</f>
        <v/>
      </c>
      <c r="K1732" s="15">
        <f>IF(M1732="OK",G1732*I1732/100,"")</f>
        <v/>
      </c>
      <c r="L1732" s="15">
        <f>IF(M1732="OK",J1732-K1732,"")</f>
        <v/>
      </c>
      <c r="M1732" s="16">
        <f>IF(A1732="","",IF(IFERROR(AND(COUNTIF($A$6:$A$2005,A1732)=1,ISNUMBER(B1732),B1732&gt;=DATE(2020,1,1),B1732&lt;=DATE(2100,12,31),OR(C1732="Online",C1732="Retail",C1732="Wholesale"),D1732&lt;&gt;"",E1732&lt;&gt;"",F1732&lt;&gt;"",ISNUMBER(G1732),G1732&gt;0,G1732=INT(G1732),ISNUMBER(H1732),H1732&gt;=0,H1732=INT(H1732),ISNUMBER(I1732),I1732&gt;=0,I1732=INT(I1732)),FALSE),"OK","Check input"))</f>
        <v/>
      </c>
    </row>
    <row r="1733" spans="1:13" ht="23" customHeight="1">
      <c r="A1733" s="12"/>
      <c r="B1733" s="13"/>
      <c r="C1733" s="12"/>
      <c r="D1733" s="12"/>
      <c r="E1733" s="12"/>
      <c r="F1733" s="12"/>
      <c r="G1733" s="14"/>
      <c r="H1733" s="14"/>
      <c r="I1733" s="14"/>
      <c r="J1733" s="15">
        <f>IF(M1733="OK",G1733*H1733/100,"")</f>
        <v/>
      </c>
      <c r="K1733" s="15">
        <f>IF(M1733="OK",G1733*I1733/100,"")</f>
        <v/>
      </c>
      <c r="L1733" s="15">
        <f>IF(M1733="OK",J1733-K1733,"")</f>
        <v/>
      </c>
      <c r="M1733" s="16">
        <f>IF(A1733="","",IF(IFERROR(AND(COUNTIF($A$6:$A$2005,A1733)=1,ISNUMBER(B1733),B1733&gt;=DATE(2020,1,1),B1733&lt;=DATE(2100,12,31),OR(C1733="Online",C1733="Retail",C1733="Wholesale"),D1733&lt;&gt;"",E1733&lt;&gt;"",F1733&lt;&gt;"",ISNUMBER(G1733),G1733&gt;0,G1733=INT(G1733),ISNUMBER(H1733),H1733&gt;=0,H1733=INT(H1733),ISNUMBER(I1733),I1733&gt;=0,I1733=INT(I1733)),FALSE),"OK","Check input"))</f>
        <v/>
      </c>
    </row>
    <row r="1734" spans="1:13" ht="23" customHeight="1">
      <c r="A1734" s="12"/>
      <c r="B1734" s="13"/>
      <c r="C1734" s="12"/>
      <c r="D1734" s="12"/>
      <c r="E1734" s="12"/>
      <c r="F1734" s="12"/>
      <c r="G1734" s="14"/>
      <c r="H1734" s="14"/>
      <c r="I1734" s="14"/>
      <c r="J1734" s="15">
        <f>IF(M1734="OK",G1734*H1734/100,"")</f>
        <v/>
      </c>
      <c r="K1734" s="15">
        <f>IF(M1734="OK",G1734*I1734/100,"")</f>
        <v/>
      </c>
      <c r="L1734" s="15">
        <f>IF(M1734="OK",J1734-K1734,"")</f>
        <v/>
      </c>
      <c r="M1734" s="16">
        <f>IF(A1734="","",IF(IFERROR(AND(COUNTIF($A$6:$A$2005,A1734)=1,ISNUMBER(B1734),B1734&gt;=DATE(2020,1,1),B1734&lt;=DATE(2100,12,31),OR(C1734="Online",C1734="Retail",C1734="Wholesale"),D1734&lt;&gt;"",E1734&lt;&gt;"",F1734&lt;&gt;"",ISNUMBER(G1734),G1734&gt;0,G1734=INT(G1734),ISNUMBER(H1734),H1734&gt;=0,H1734=INT(H1734),ISNUMBER(I1734),I1734&gt;=0,I1734=INT(I1734)),FALSE),"OK","Check input"))</f>
        <v/>
      </c>
    </row>
    <row r="1735" spans="1:13" ht="23" customHeight="1">
      <c r="A1735" s="12"/>
      <c r="B1735" s="13"/>
      <c r="C1735" s="12"/>
      <c r="D1735" s="12"/>
      <c r="E1735" s="12"/>
      <c r="F1735" s="12"/>
      <c r="G1735" s="14"/>
      <c r="H1735" s="14"/>
      <c r="I1735" s="14"/>
      <c r="J1735" s="15">
        <f>IF(M1735="OK",G1735*H1735/100,"")</f>
        <v/>
      </c>
      <c r="K1735" s="15">
        <f>IF(M1735="OK",G1735*I1735/100,"")</f>
        <v/>
      </c>
      <c r="L1735" s="15">
        <f>IF(M1735="OK",J1735-K1735,"")</f>
        <v/>
      </c>
      <c r="M1735" s="16">
        <f>IF(A1735="","",IF(IFERROR(AND(COUNTIF($A$6:$A$2005,A1735)=1,ISNUMBER(B1735),B1735&gt;=DATE(2020,1,1),B1735&lt;=DATE(2100,12,31),OR(C1735="Online",C1735="Retail",C1735="Wholesale"),D1735&lt;&gt;"",E1735&lt;&gt;"",F1735&lt;&gt;"",ISNUMBER(G1735),G1735&gt;0,G1735=INT(G1735),ISNUMBER(H1735),H1735&gt;=0,H1735=INT(H1735),ISNUMBER(I1735),I1735&gt;=0,I1735=INT(I1735)),FALSE),"OK","Check input"))</f>
        <v/>
      </c>
    </row>
    <row r="1736" spans="1:13" ht="23" customHeight="1">
      <c r="A1736" s="12"/>
      <c r="B1736" s="13"/>
      <c r="C1736" s="12"/>
      <c r="D1736" s="12"/>
      <c r="E1736" s="12"/>
      <c r="F1736" s="12"/>
      <c r="G1736" s="14"/>
      <c r="H1736" s="14"/>
      <c r="I1736" s="14"/>
      <c r="J1736" s="15">
        <f>IF(M1736="OK",G1736*H1736/100,"")</f>
        <v/>
      </c>
      <c r="K1736" s="15">
        <f>IF(M1736="OK",G1736*I1736/100,"")</f>
        <v/>
      </c>
      <c r="L1736" s="15">
        <f>IF(M1736="OK",J1736-K1736,"")</f>
        <v/>
      </c>
      <c r="M1736" s="16">
        <f>IF(A1736="","",IF(IFERROR(AND(COUNTIF($A$6:$A$2005,A1736)=1,ISNUMBER(B1736),B1736&gt;=DATE(2020,1,1),B1736&lt;=DATE(2100,12,31),OR(C1736="Online",C1736="Retail",C1736="Wholesale"),D1736&lt;&gt;"",E1736&lt;&gt;"",F1736&lt;&gt;"",ISNUMBER(G1736),G1736&gt;0,G1736=INT(G1736),ISNUMBER(H1736),H1736&gt;=0,H1736=INT(H1736),ISNUMBER(I1736),I1736&gt;=0,I1736=INT(I1736)),FALSE),"OK","Check input"))</f>
        <v/>
      </c>
    </row>
    <row r="1737" spans="1:13" ht="23" customHeight="1">
      <c r="A1737" s="12"/>
      <c r="B1737" s="13"/>
      <c r="C1737" s="12"/>
      <c r="D1737" s="12"/>
      <c r="E1737" s="12"/>
      <c r="F1737" s="12"/>
      <c r="G1737" s="14"/>
      <c r="H1737" s="14"/>
      <c r="I1737" s="14"/>
      <c r="J1737" s="15">
        <f>IF(M1737="OK",G1737*H1737/100,"")</f>
        <v/>
      </c>
      <c r="K1737" s="15">
        <f>IF(M1737="OK",G1737*I1737/100,"")</f>
        <v/>
      </c>
      <c r="L1737" s="15">
        <f>IF(M1737="OK",J1737-K1737,"")</f>
        <v/>
      </c>
      <c r="M1737" s="16">
        <f>IF(A1737="","",IF(IFERROR(AND(COUNTIF($A$6:$A$2005,A1737)=1,ISNUMBER(B1737),B1737&gt;=DATE(2020,1,1),B1737&lt;=DATE(2100,12,31),OR(C1737="Online",C1737="Retail",C1737="Wholesale"),D1737&lt;&gt;"",E1737&lt;&gt;"",F1737&lt;&gt;"",ISNUMBER(G1737),G1737&gt;0,G1737=INT(G1737),ISNUMBER(H1737),H1737&gt;=0,H1737=INT(H1737),ISNUMBER(I1737),I1737&gt;=0,I1737=INT(I1737)),FALSE),"OK","Check input"))</f>
        <v/>
      </c>
    </row>
    <row r="1738" spans="1:13" ht="23" customHeight="1">
      <c r="A1738" s="12"/>
      <c r="B1738" s="13"/>
      <c r="C1738" s="12"/>
      <c r="D1738" s="12"/>
      <c r="E1738" s="12"/>
      <c r="F1738" s="12"/>
      <c r="G1738" s="14"/>
      <c r="H1738" s="14"/>
      <c r="I1738" s="14"/>
      <c r="J1738" s="15">
        <f>IF(M1738="OK",G1738*H1738/100,"")</f>
        <v/>
      </c>
      <c r="K1738" s="15">
        <f>IF(M1738="OK",G1738*I1738/100,"")</f>
        <v/>
      </c>
      <c r="L1738" s="15">
        <f>IF(M1738="OK",J1738-K1738,"")</f>
        <v/>
      </c>
      <c r="M1738" s="16">
        <f>IF(A1738="","",IF(IFERROR(AND(COUNTIF($A$6:$A$2005,A1738)=1,ISNUMBER(B1738),B1738&gt;=DATE(2020,1,1),B1738&lt;=DATE(2100,12,31),OR(C1738="Online",C1738="Retail",C1738="Wholesale"),D1738&lt;&gt;"",E1738&lt;&gt;"",F1738&lt;&gt;"",ISNUMBER(G1738),G1738&gt;0,G1738=INT(G1738),ISNUMBER(H1738),H1738&gt;=0,H1738=INT(H1738),ISNUMBER(I1738),I1738&gt;=0,I1738=INT(I1738)),FALSE),"OK","Check input"))</f>
        <v/>
      </c>
    </row>
    <row r="1739" spans="1:13" ht="23" customHeight="1">
      <c r="A1739" s="12"/>
      <c r="B1739" s="13"/>
      <c r="C1739" s="12"/>
      <c r="D1739" s="12"/>
      <c r="E1739" s="12"/>
      <c r="F1739" s="12"/>
      <c r="G1739" s="14"/>
      <c r="H1739" s="14"/>
      <c r="I1739" s="14"/>
      <c r="J1739" s="15">
        <f>IF(M1739="OK",G1739*H1739/100,"")</f>
        <v/>
      </c>
      <c r="K1739" s="15">
        <f>IF(M1739="OK",G1739*I1739/100,"")</f>
        <v/>
      </c>
      <c r="L1739" s="15">
        <f>IF(M1739="OK",J1739-K1739,"")</f>
        <v/>
      </c>
      <c r="M1739" s="16">
        <f>IF(A1739="","",IF(IFERROR(AND(COUNTIF($A$6:$A$2005,A1739)=1,ISNUMBER(B1739),B1739&gt;=DATE(2020,1,1),B1739&lt;=DATE(2100,12,31),OR(C1739="Online",C1739="Retail",C1739="Wholesale"),D1739&lt;&gt;"",E1739&lt;&gt;"",F1739&lt;&gt;"",ISNUMBER(G1739),G1739&gt;0,G1739=INT(G1739),ISNUMBER(H1739),H1739&gt;=0,H1739=INT(H1739),ISNUMBER(I1739),I1739&gt;=0,I1739=INT(I1739)),FALSE),"OK","Check input"))</f>
        <v/>
      </c>
    </row>
    <row r="1740" spans="1:13" ht="23" customHeight="1">
      <c r="A1740" s="12"/>
      <c r="B1740" s="13"/>
      <c r="C1740" s="12"/>
      <c r="D1740" s="12"/>
      <c r="E1740" s="12"/>
      <c r="F1740" s="12"/>
      <c r="G1740" s="14"/>
      <c r="H1740" s="14"/>
      <c r="I1740" s="14"/>
      <c r="J1740" s="15">
        <f>IF(M1740="OK",G1740*H1740/100,"")</f>
        <v/>
      </c>
      <c r="K1740" s="15">
        <f>IF(M1740="OK",G1740*I1740/100,"")</f>
        <v/>
      </c>
      <c r="L1740" s="15">
        <f>IF(M1740="OK",J1740-K1740,"")</f>
        <v/>
      </c>
      <c r="M1740" s="16">
        <f>IF(A1740="","",IF(IFERROR(AND(COUNTIF($A$6:$A$2005,A1740)=1,ISNUMBER(B1740),B1740&gt;=DATE(2020,1,1),B1740&lt;=DATE(2100,12,31),OR(C1740="Online",C1740="Retail",C1740="Wholesale"),D1740&lt;&gt;"",E1740&lt;&gt;"",F1740&lt;&gt;"",ISNUMBER(G1740),G1740&gt;0,G1740=INT(G1740),ISNUMBER(H1740),H1740&gt;=0,H1740=INT(H1740),ISNUMBER(I1740),I1740&gt;=0,I1740=INT(I1740)),FALSE),"OK","Check input"))</f>
        <v/>
      </c>
    </row>
    <row r="1741" spans="1:13" ht="23" customHeight="1">
      <c r="A1741" s="12"/>
      <c r="B1741" s="13"/>
      <c r="C1741" s="12"/>
      <c r="D1741" s="12"/>
      <c r="E1741" s="12"/>
      <c r="F1741" s="12"/>
      <c r="G1741" s="14"/>
      <c r="H1741" s="14"/>
      <c r="I1741" s="14"/>
      <c r="J1741" s="15">
        <f>IF(M1741="OK",G1741*H1741/100,"")</f>
        <v/>
      </c>
      <c r="K1741" s="15">
        <f>IF(M1741="OK",G1741*I1741/100,"")</f>
        <v/>
      </c>
      <c r="L1741" s="15">
        <f>IF(M1741="OK",J1741-K1741,"")</f>
        <v/>
      </c>
      <c r="M1741" s="16">
        <f>IF(A1741="","",IF(IFERROR(AND(COUNTIF($A$6:$A$2005,A1741)=1,ISNUMBER(B1741),B1741&gt;=DATE(2020,1,1),B1741&lt;=DATE(2100,12,31),OR(C1741="Online",C1741="Retail",C1741="Wholesale"),D1741&lt;&gt;"",E1741&lt;&gt;"",F1741&lt;&gt;"",ISNUMBER(G1741),G1741&gt;0,G1741=INT(G1741),ISNUMBER(H1741),H1741&gt;=0,H1741=INT(H1741),ISNUMBER(I1741),I1741&gt;=0,I1741=INT(I1741)),FALSE),"OK","Check input"))</f>
        <v/>
      </c>
    </row>
    <row r="1742" spans="1:13" ht="23" customHeight="1">
      <c r="A1742" s="12"/>
      <c r="B1742" s="13"/>
      <c r="C1742" s="12"/>
      <c r="D1742" s="12"/>
      <c r="E1742" s="12"/>
      <c r="F1742" s="12"/>
      <c r="G1742" s="14"/>
      <c r="H1742" s="14"/>
      <c r="I1742" s="14"/>
      <c r="J1742" s="15">
        <f>IF(M1742="OK",G1742*H1742/100,"")</f>
        <v/>
      </c>
      <c r="K1742" s="15">
        <f>IF(M1742="OK",G1742*I1742/100,"")</f>
        <v/>
      </c>
      <c r="L1742" s="15">
        <f>IF(M1742="OK",J1742-K1742,"")</f>
        <v/>
      </c>
      <c r="M1742" s="16">
        <f>IF(A1742="","",IF(IFERROR(AND(COUNTIF($A$6:$A$2005,A1742)=1,ISNUMBER(B1742),B1742&gt;=DATE(2020,1,1),B1742&lt;=DATE(2100,12,31),OR(C1742="Online",C1742="Retail",C1742="Wholesale"),D1742&lt;&gt;"",E1742&lt;&gt;"",F1742&lt;&gt;"",ISNUMBER(G1742),G1742&gt;0,G1742=INT(G1742),ISNUMBER(H1742),H1742&gt;=0,H1742=INT(H1742),ISNUMBER(I1742),I1742&gt;=0,I1742=INT(I1742)),FALSE),"OK","Check input"))</f>
        <v/>
      </c>
    </row>
    <row r="1743" spans="1:13" ht="23" customHeight="1">
      <c r="A1743" s="12"/>
      <c r="B1743" s="13"/>
      <c r="C1743" s="12"/>
      <c r="D1743" s="12"/>
      <c r="E1743" s="12"/>
      <c r="F1743" s="12"/>
      <c r="G1743" s="14"/>
      <c r="H1743" s="14"/>
      <c r="I1743" s="14"/>
      <c r="J1743" s="15">
        <f>IF(M1743="OK",G1743*H1743/100,"")</f>
        <v/>
      </c>
      <c r="K1743" s="15">
        <f>IF(M1743="OK",G1743*I1743/100,"")</f>
        <v/>
      </c>
      <c r="L1743" s="15">
        <f>IF(M1743="OK",J1743-K1743,"")</f>
        <v/>
      </c>
      <c r="M1743" s="16">
        <f>IF(A1743="","",IF(IFERROR(AND(COUNTIF($A$6:$A$2005,A1743)=1,ISNUMBER(B1743),B1743&gt;=DATE(2020,1,1),B1743&lt;=DATE(2100,12,31),OR(C1743="Online",C1743="Retail",C1743="Wholesale"),D1743&lt;&gt;"",E1743&lt;&gt;"",F1743&lt;&gt;"",ISNUMBER(G1743),G1743&gt;0,G1743=INT(G1743),ISNUMBER(H1743),H1743&gt;=0,H1743=INT(H1743),ISNUMBER(I1743),I1743&gt;=0,I1743=INT(I1743)),FALSE),"OK","Check input"))</f>
        <v/>
      </c>
    </row>
    <row r="1744" spans="1:13" ht="23" customHeight="1">
      <c r="A1744" s="12"/>
      <c r="B1744" s="13"/>
      <c r="C1744" s="12"/>
      <c r="D1744" s="12"/>
      <c r="E1744" s="12"/>
      <c r="F1744" s="12"/>
      <c r="G1744" s="14"/>
      <c r="H1744" s="14"/>
      <c r="I1744" s="14"/>
      <c r="J1744" s="15">
        <f>IF(M1744="OK",G1744*H1744/100,"")</f>
        <v/>
      </c>
      <c r="K1744" s="15">
        <f>IF(M1744="OK",G1744*I1744/100,"")</f>
        <v/>
      </c>
      <c r="L1744" s="15">
        <f>IF(M1744="OK",J1744-K1744,"")</f>
        <v/>
      </c>
      <c r="M1744" s="16">
        <f>IF(A1744="","",IF(IFERROR(AND(COUNTIF($A$6:$A$2005,A1744)=1,ISNUMBER(B1744),B1744&gt;=DATE(2020,1,1),B1744&lt;=DATE(2100,12,31),OR(C1744="Online",C1744="Retail",C1744="Wholesale"),D1744&lt;&gt;"",E1744&lt;&gt;"",F1744&lt;&gt;"",ISNUMBER(G1744),G1744&gt;0,G1744=INT(G1744),ISNUMBER(H1744),H1744&gt;=0,H1744=INT(H1744),ISNUMBER(I1744),I1744&gt;=0,I1744=INT(I1744)),FALSE),"OK","Check input"))</f>
        <v/>
      </c>
    </row>
    <row r="1745" spans="1:13" ht="23" customHeight="1">
      <c r="A1745" s="12"/>
      <c r="B1745" s="13"/>
      <c r="C1745" s="12"/>
      <c r="D1745" s="12"/>
      <c r="E1745" s="12"/>
      <c r="F1745" s="12"/>
      <c r="G1745" s="14"/>
      <c r="H1745" s="14"/>
      <c r="I1745" s="14"/>
      <c r="J1745" s="15">
        <f>IF(M1745="OK",G1745*H1745/100,"")</f>
        <v/>
      </c>
      <c r="K1745" s="15">
        <f>IF(M1745="OK",G1745*I1745/100,"")</f>
        <v/>
      </c>
      <c r="L1745" s="15">
        <f>IF(M1745="OK",J1745-K1745,"")</f>
        <v/>
      </c>
      <c r="M1745" s="16">
        <f>IF(A1745="","",IF(IFERROR(AND(COUNTIF($A$6:$A$2005,A1745)=1,ISNUMBER(B1745),B1745&gt;=DATE(2020,1,1),B1745&lt;=DATE(2100,12,31),OR(C1745="Online",C1745="Retail",C1745="Wholesale"),D1745&lt;&gt;"",E1745&lt;&gt;"",F1745&lt;&gt;"",ISNUMBER(G1745),G1745&gt;0,G1745=INT(G1745),ISNUMBER(H1745),H1745&gt;=0,H1745=INT(H1745),ISNUMBER(I1745),I1745&gt;=0,I1745=INT(I1745)),FALSE),"OK","Check input"))</f>
        <v/>
      </c>
    </row>
    <row r="1746" spans="1:13" ht="23" customHeight="1">
      <c r="A1746" s="12"/>
      <c r="B1746" s="13"/>
      <c r="C1746" s="12"/>
      <c r="D1746" s="12"/>
      <c r="E1746" s="12"/>
      <c r="F1746" s="12"/>
      <c r="G1746" s="14"/>
      <c r="H1746" s="14"/>
      <c r="I1746" s="14"/>
      <c r="J1746" s="15">
        <f>IF(M1746="OK",G1746*H1746/100,"")</f>
        <v/>
      </c>
      <c r="K1746" s="15">
        <f>IF(M1746="OK",G1746*I1746/100,"")</f>
        <v/>
      </c>
      <c r="L1746" s="15">
        <f>IF(M1746="OK",J1746-K1746,"")</f>
        <v/>
      </c>
      <c r="M1746" s="16">
        <f>IF(A1746="","",IF(IFERROR(AND(COUNTIF($A$6:$A$2005,A1746)=1,ISNUMBER(B1746),B1746&gt;=DATE(2020,1,1),B1746&lt;=DATE(2100,12,31),OR(C1746="Online",C1746="Retail",C1746="Wholesale"),D1746&lt;&gt;"",E1746&lt;&gt;"",F1746&lt;&gt;"",ISNUMBER(G1746),G1746&gt;0,G1746=INT(G1746),ISNUMBER(H1746),H1746&gt;=0,H1746=INT(H1746),ISNUMBER(I1746),I1746&gt;=0,I1746=INT(I1746)),FALSE),"OK","Check input"))</f>
        <v/>
      </c>
    </row>
    <row r="1747" spans="1:13" ht="23" customHeight="1">
      <c r="A1747" s="12"/>
      <c r="B1747" s="13"/>
      <c r="C1747" s="12"/>
      <c r="D1747" s="12"/>
      <c r="E1747" s="12"/>
      <c r="F1747" s="12"/>
      <c r="G1747" s="14"/>
      <c r="H1747" s="14"/>
      <c r="I1747" s="14"/>
      <c r="J1747" s="15">
        <f>IF(M1747="OK",G1747*H1747/100,"")</f>
        <v/>
      </c>
      <c r="K1747" s="15">
        <f>IF(M1747="OK",G1747*I1747/100,"")</f>
        <v/>
      </c>
      <c r="L1747" s="15">
        <f>IF(M1747="OK",J1747-K1747,"")</f>
        <v/>
      </c>
      <c r="M1747" s="16">
        <f>IF(A1747="","",IF(IFERROR(AND(COUNTIF($A$6:$A$2005,A1747)=1,ISNUMBER(B1747),B1747&gt;=DATE(2020,1,1),B1747&lt;=DATE(2100,12,31),OR(C1747="Online",C1747="Retail",C1747="Wholesale"),D1747&lt;&gt;"",E1747&lt;&gt;"",F1747&lt;&gt;"",ISNUMBER(G1747),G1747&gt;0,G1747=INT(G1747),ISNUMBER(H1747),H1747&gt;=0,H1747=INT(H1747),ISNUMBER(I1747),I1747&gt;=0,I1747=INT(I1747)),FALSE),"OK","Check input"))</f>
        <v/>
      </c>
    </row>
    <row r="1748" spans="1:13" ht="23" customHeight="1">
      <c r="A1748" s="12"/>
      <c r="B1748" s="13"/>
      <c r="C1748" s="12"/>
      <c r="D1748" s="12"/>
      <c r="E1748" s="12"/>
      <c r="F1748" s="12"/>
      <c r="G1748" s="14"/>
      <c r="H1748" s="14"/>
      <c r="I1748" s="14"/>
      <c r="J1748" s="15">
        <f>IF(M1748="OK",G1748*H1748/100,"")</f>
        <v/>
      </c>
      <c r="K1748" s="15">
        <f>IF(M1748="OK",G1748*I1748/100,"")</f>
        <v/>
      </c>
      <c r="L1748" s="15">
        <f>IF(M1748="OK",J1748-K1748,"")</f>
        <v/>
      </c>
      <c r="M1748" s="16">
        <f>IF(A1748="","",IF(IFERROR(AND(COUNTIF($A$6:$A$2005,A1748)=1,ISNUMBER(B1748),B1748&gt;=DATE(2020,1,1),B1748&lt;=DATE(2100,12,31),OR(C1748="Online",C1748="Retail",C1748="Wholesale"),D1748&lt;&gt;"",E1748&lt;&gt;"",F1748&lt;&gt;"",ISNUMBER(G1748),G1748&gt;0,G1748=INT(G1748),ISNUMBER(H1748),H1748&gt;=0,H1748=INT(H1748),ISNUMBER(I1748),I1748&gt;=0,I1748=INT(I1748)),FALSE),"OK","Check input"))</f>
        <v/>
      </c>
    </row>
    <row r="1749" spans="1:13" ht="23" customHeight="1">
      <c r="A1749" s="12"/>
      <c r="B1749" s="13"/>
      <c r="C1749" s="12"/>
      <c r="D1749" s="12"/>
      <c r="E1749" s="12"/>
      <c r="F1749" s="12"/>
      <c r="G1749" s="14"/>
      <c r="H1749" s="14"/>
      <c r="I1749" s="14"/>
      <c r="J1749" s="15">
        <f>IF(M1749="OK",G1749*H1749/100,"")</f>
        <v/>
      </c>
      <c r="K1749" s="15">
        <f>IF(M1749="OK",G1749*I1749/100,"")</f>
        <v/>
      </c>
      <c r="L1749" s="15">
        <f>IF(M1749="OK",J1749-K1749,"")</f>
        <v/>
      </c>
      <c r="M1749" s="16">
        <f>IF(A1749="","",IF(IFERROR(AND(COUNTIF($A$6:$A$2005,A1749)=1,ISNUMBER(B1749),B1749&gt;=DATE(2020,1,1),B1749&lt;=DATE(2100,12,31),OR(C1749="Online",C1749="Retail",C1749="Wholesale"),D1749&lt;&gt;"",E1749&lt;&gt;"",F1749&lt;&gt;"",ISNUMBER(G1749),G1749&gt;0,G1749=INT(G1749),ISNUMBER(H1749),H1749&gt;=0,H1749=INT(H1749),ISNUMBER(I1749),I1749&gt;=0,I1749=INT(I1749)),FALSE),"OK","Check input"))</f>
        <v/>
      </c>
    </row>
    <row r="1750" spans="1:13" ht="23" customHeight="1">
      <c r="A1750" s="12"/>
      <c r="B1750" s="13"/>
      <c r="C1750" s="12"/>
      <c r="D1750" s="12"/>
      <c r="E1750" s="12"/>
      <c r="F1750" s="12"/>
      <c r="G1750" s="14"/>
      <c r="H1750" s="14"/>
      <c r="I1750" s="14"/>
      <c r="J1750" s="15">
        <f>IF(M1750="OK",G1750*H1750/100,"")</f>
        <v/>
      </c>
      <c r="K1750" s="15">
        <f>IF(M1750="OK",G1750*I1750/100,"")</f>
        <v/>
      </c>
      <c r="L1750" s="15">
        <f>IF(M1750="OK",J1750-K1750,"")</f>
        <v/>
      </c>
      <c r="M1750" s="16">
        <f>IF(A1750="","",IF(IFERROR(AND(COUNTIF($A$6:$A$2005,A1750)=1,ISNUMBER(B1750),B1750&gt;=DATE(2020,1,1),B1750&lt;=DATE(2100,12,31),OR(C1750="Online",C1750="Retail",C1750="Wholesale"),D1750&lt;&gt;"",E1750&lt;&gt;"",F1750&lt;&gt;"",ISNUMBER(G1750),G1750&gt;0,G1750=INT(G1750),ISNUMBER(H1750),H1750&gt;=0,H1750=INT(H1750),ISNUMBER(I1750),I1750&gt;=0,I1750=INT(I1750)),FALSE),"OK","Check input"))</f>
        <v/>
      </c>
    </row>
    <row r="1751" spans="1:13" ht="23" customHeight="1">
      <c r="A1751" s="12"/>
      <c r="B1751" s="13"/>
      <c r="C1751" s="12"/>
      <c r="D1751" s="12"/>
      <c r="E1751" s="12"/>
      <c r="F1751" s="12"/>
      <c r="G1751" s="14"/>
      <c r="H1751" s="14"/>
      <c r="I1751" s="14"/>
      <c r="J1751" s="15">
        <f>IF(M1751="OK",G1751*H1751/100,"")</f>
        <v/>
      </c>
      <c r="K1751" s="15">
        <f>IF(M1751="OK",G1751*I1751/100,"")</f>
        <v/>
      </c>
      <c r="L1751" s="15">
        <f>IF(M1751="OK",J1751-K1751,"")</f>
        <v/>
      </c>
      <c r="M1751" s="16">
        <f>IF(A1751="","",IF(IFERROR(AND(COUNTIF($A$6:$A$2005,A1751)=1,ISNUMBER(B1751),B1751&gt;=DATE(2020,1,1),B1751&lt;=DATE(2100,12,31),OR(C1751="Online",C1751="Retail",C1751="Wholesale"),D1751&lt;&gt;"",E1751&lt;&gt;"",F1751&lt;&gt;"",ISNUMBER(G1751),G1751&gt;0,G1751=INT(G1751),ISNUMBER(H1751),H1751&gt;=0,H1751=INT(H1751),ISNUMBER(I1751),I1751&gt;=0,I1751=INT(I1751)),FALSE),"OK","Check input"))</f>
        <v/>
      </c>
    </row>
    <row r="1752" spans="1:13" ht="23" customHeight="1">
      <c r="A1752" s="12"/>
      <c r="B1752" s="13"/>
      <c r="C1752" s="12"/>
      <c r="D1752" s="12"/>
      <c r="E1752" s="12"/>
      <c r="F1752" s="12"/>
      <c r="G1752" s="14"/>
      <c r="H1752" s="14"/>
      <c r="I1752" s="14"/>
      <c r="J1752" s="15">
        <f>IF(M1752="OK",G1752*H1752/100,"")</f>
        <v/>
      </c>
      <c r="K1752" s="15">
        <f>IF(M1752="OK",G1752*I1752/100,"")</f>
        <v/>
      </c>
      <c r="L1752" s="15">
        <f>IF(M1752="OK",J1752-K1752,"")</f>
        <v/>
      </c>
      <c r="M1752" s="16">
        <f>IF(A1752="","",IF(IFERROR(AND(COUNTIF($A$6:$A$2005,A1752)=1,ISNUMBER(B1752),B1752&gt;=DATE(2020,1,1),B1752&lt;=DATE(2100,12,31),OR(C1752="Online",C1752="Retail",C1752="Wholesale"),D1752&lt;&gt;"",E1752&lt;&gt;"",F1752&lt;&gt;"",ISNUMBER(G1752),G1752&gt;0,G1752=INT(G1752),ISNUMBER(H1752),H1752&gt;=0,H1752=INT(H1752),ISNUMBER(I1752),I1752&gt;=0,I1752=INT(I1752)),FALSE),"OK","Check input"))</f>
        <v/>
      </c>
    </row>
    <row r="1753" spans="1:13" ht="23" customHeight="1">
      <c r="A1753" s="12"/>
      <c r="B1753" s="13"/>
      <c r="C1753" s="12"/>
      <c r="D1753" s="12"/>
      <c r="E1753" s="12"/>
      <c r="F1753" s="12"/>
      <c r="G1753" s="14"/>
      <c r="H1753" s="14"/>
      <c r="I1753" s="14"/>
      <c r="J1753" s="15">
        <f>IF(M1753="OK",G1753*H1753/100,"")</f>
        <v/>
      </c>
      <c r="K1753" s="15">
        <f>IF(M1753="OK",G1753*I1753/100,"")</f>
        <v/>
      </c>
      <c r="L1753" s="15">
        <f>IF(M1753="OK",J1753-K1753,"")</f>
        <v/>
      </c>
      <c r="M1753" s="16">
        <f>IF(A1753="","",IF(IFERROR(AND(COUNTIF($A$6:$A$2005,A1753)=1,ISNUMBER(B1753),B1753&gt;=DATE(2020,1,1),B1753&lt;=DATE(2100,12,31),OR(C1753="Online",C1753="Retail",C1753="Wholesale"),D1753&lt;&gt;"",E1753&lt;&gt;"",F1753&lt;&gt;"",ISNUMBER(G1753),G1753&gt;0,G1753=INT(G1753),ISNUMBER(H1753),H1753&gt;=0,H1753=INT(H1753),ISNUMBER(I1753),I1753&gt;=0,I1753=INT(I1753)),FALSE),"OK","Check input"))</f>
        <v/>
      </c>
    </row>
    <row r="1754" spans="1:13" ht="23" customHeight="1">
      <c r="A1754" s="12"/>
      <c r="B1754" s="13"/>
      <c r="C1754" s="12"/>
      <c r="D1754" s="12"/>
      <c r="E1754" s="12"/>
      <c r="F1754" s="12"/>
      <c r="G1754" s="14"/>
      <c r="H1754" s="14"/>
      <c r="I1754" s="14"/>
      <c r="J1754" s="15">
        <f>IF(M1754="OK",G1754*H1754/100,"")</f>
        <v/>
      </c>
      <c r="K1754" s="15">
        <f>IF(M1754="OK",G1754*I1754/100,"")</f>
        <v/>
      </c>
      <c r="L1754" s="15">
        <f>IF(M1754="OK",J1754-K1754,"")</f>
        <v/>
      </c>
      <c r="M1754" s="16">
        <f>IF(A1754="","",IF(IFERROR(AND(COUNTIF($A$6:$A$2005,A1754)=1,ISNUMBER(B1754),B1754&gt;=DATE(2020,1,1),B1754&lt;=DATE(2100,12,31),OR(C1754="Online",C1754="Retail",C1754="Wholesale"),D1754&lt;&gt;"",E1754&lt;&gt;"",F1754&lt;&gt;"",ISNUMBER(G1754),G1754&gt;0,G1754=INT(G1754),ISNUMBER(H1754),H1754&gt;=0,H1754=INT(H1754),ISNUMBER(I1754),I1754&gt;=0,I1754=INT(I1754)),FALSE),"OK","Check input"))</f>
        <v/>
      </c>
    </row>
    <row r="1755" spans="1:13" ht="23" customHeight="1">
      <c r="A1755" s="12"/>
      <c r="B1755" s="13"/>
      <c r="C1755" s="12"/>
      <c r="D1755" s="12"/>
      <c r="E1755" s="12"/>
      <c r="F1755" s="12"/>
      <c r="G1755" s="14"/>
      <c r="H1755" s="14"/>
      <c r="I1755" s="14"/>
      <c r="J1755" s="15">
        <f>IF(M1755="OK",G1755*H1755/100,"")</f>
        <v/>
      </c>
      <c r="K1755" s="15">
        <f>IF(M1755="OK",G1755*I1755/100,"")</f>
        <v/>
      </c>
      <c r="L1755" s="15">
        <f>IF(M1755="OK",J1755-K1755,"")</f>
        <v/>
      </c>
      <c r="M1755" s="16">
        <f>IF(A1755="","",IF(IFERROR(AND(COUNTIF($A$6:$A$2005,A1755)=1,ISNUMBER(B1755),B1755&gt;=DATE(2020,1,1),B1755&lt;=DATE(2100,12,31),OR(C1755="Online",C1755="Retail",C1755="Wholesale"),D1755&lt;&gt;"",E1755&lt;&gt;"",F1755&lt;&gt;"",ISNUMBER(G1755),G1755&gt;0,G1755=INT(G1755),ISNUMBER(H1755),H1755&gt;=0,H1755=INT(H1755),ISNUMBER(I1755),I1755&gt;=0,I1755=INT(I1755)),FALSE),"OK","Check input"))</f>
        <v/>
      </c>
    </row>
    <row r="1756" spans="1:13" ht="23" customHeight="1">
      <c r="A1756" s="12"/>
      <c r="B1756" s="13"/>
      <c r="C1756" s="12"/>
      <c r="D1756" s="12"/>
      <c r="E1756" s="12"/>
      <c r="F1756" s="12"/>
      <c r="G1756" s="14"/>
      <c r="H1756" s="14"/>
      <c r="I1756" s="14"/>
      <c r="J1756" s="15">
        <f>IF(M1756="OK",G1756*H1756/100,"")</f>
        <v/>
      </c>
      <c r="K1756" s="15">
        <f>IF(M1756="OK",G1756*I1756/100,"")</f>
        <v/>
      </c>
      <c r="L1756" s="15">
        <f>IF(M1756="OK",J1756-K1756,"")</f>
        <v/>
      </c>
      <c r="M1756" s="16">
        <f>IF(A1756="","",IF(IFERROR(AND(COUNTIF($A$6:$A$2005,A1756)=1,ISNUMBER(B1756),B1756&gt;=DATE(2020,1,1),B1756&lt;=DATE(2100,12,31),OR(C1756="Online",C1756="Retail",C1756="Wholesale"),D1756&lt;&gt;"",E1756&lt;&gt;"",F1756&lt;&gt;"",ISNUMBER(G1756),G1756&gt;0,G1756=INT(G1756),ISNUMBER(H1756),H1756&gt;=0,H1756=INT(H1756),ISNUMBER(I1756),I1756&gt;=0,I1756=INT(I1756)),FALSE),"OK","Check input"))</f>
        <v/>
      </c>
    </row>
    <row r="1757" spans="1:13" ht="23" customHeight="1">
      <c r="A1757" s="12"/>
      <c r="B1757" s="13"/>
      <c r="C1757" s="12"/>
      <c r="D1757" s="12"/>
      <c r="E1757" s="12"/>
      <c r="F1757" s="12"/>
      <c r="G1757" s="14"/>
      <c r="H1757" s="14"/>
      <c r="I1757" s="14"/>
      <c r="J1757" s="15">
        <f>IF(M1757="OK",G1757*H1757/100,"")</f>
        <v/>
      </c>
      <c r="K1757" s="15">
        <f>IF(M1757="OK",G1757*I1757/100,"")</f>
        <v/>
      </c>
      <c r="L1757" s="15">
        <f>IF(M1757="OK",J1757-K1757,"")</f>
        <v/>
      </c>
      <c r="M1757" s="16">
        <f>IF(A1757="","",IF(IFERROR(AND(COUNTIF($A$6:$A$2005,A1757)=1,ISNUMBER(B1757),B1757&gt;=DATE(2020,1,1),B1757&lt;=DATE(2100,12,31),OR(C1757="Online",C1757="Retail",C1757="Wholesale"),D1757&lt;&gt;"",E1757&lt;&gt;"",F1757&lt;&gt;"",ISNUMBER(G1757),G1757&gt;0,G1757=INT(G1757),ISNUMBER(H1757),H1757&gt;=0,H1757=INT(H1757),ISNUMBER(I1757),I1757&gt;=0,I1757=INT(I1757)),FALSE),"OK","Check input"))</f>
        <v/>
      </c>
    </row>
    <row r="1758" spans="1:13" ht="23" customHeight="1">
      <c r="A1758" s="12"/>
      <c r="B1758" s="13"/>
      <c r="C1758" s="12"/>
      <c r="D1758" s="12"/>
      <c r="E1758" s="12"/>
      <c r="F1758" s="12"/>
      <c r="G1758" s="14"/>
      <c r="H1758" s="14"/>
      <c r="I1758" s="14"/>
      <c r="J1758" s="15">
        <f>IF(M1758="OK",G1758*H1758/100,"")</f>
        <v/>
      </c>
      <c r="K1758" s="15">
        <f>IF(M1758="OK",G1758*I1758/100,"")</f>
        <v/>
      </c>
      <c r="L1758" s="15">
        <f>IF(M1758="OK",J1758-K1758,"")</f>
        <v/>
      </c>
      <c r="M1758" s="16">
        <f>IF(A1758="","",IF(IFERROR(AND(COUNTIF($A$6:$A$2005,A1758)=1,ISNUMBER(B1758),B1758&gt;=DATE(2020,1,1),B1758&lt;=DATE(2100,12,31),OR(C1758="Online",C1758="Retail",C1758="Wholesale"),D1758&lt;&gt;"",E1758&lt;&gt;"",F1758&lt;&gt;"",ISNUMBER(G1758),G1758&gt;0,G1758=INT(G1758),ISNUMBER(H1758),H1758&gt;=0,H1758=INT(H1758),ISNUMBER(I1758),I1758&gt;=0,I1758=INT(I1758)),FALSE),"OK","Check input"))</f>
        <v/>
      </c>
    </row>
    <row r="1759" spans="1:13" ht="23" customHeight="1">
      <c r="A1759" s="12"/>
      <c r="B1759" s="13"/>
      <c r="C1759" s="12"/>
      <c r="D1759" s="12"/>
      <c r="E1759" s="12"/>
      <c r="F1759" s="12"/>
      <c r="G1759" s="14"/>
      <c r="H1759" s="14"/>
      <c r="I1759" s="14"/>
      <c r="J1759" s="15">
        <f>IF(M1759="OK",G1759*H1759/100,"")</f>
        <v/>
      </c>
      <c r="K1759" s="15">
        <f>IF(M1759="OK",G1759*I1759/100,"")</f>
        <v/>
      </c>
      <c r="L1759" s="15">
        <f>IF(M1759="OK",J1759-K1759,"")</f>
        <v/>
      </c>
      <c r="M1759" s="16">
        <f>IF(A1759="","",IF(IFERROR(AND(COUNTIF($A$6:$A$2005,A1759)=1,ISNUMBER(B1759),B1759&gt;=DATE(2020,1,1),B1759&lt;=DATE(2100,12,31),OR(C1759="Online",C1759="Retail",C1759="Wholesale"),D1759&lt;&gt;"",E1759&lt;&gt;"",F1759&lt;&gt;"",ISNUMBER(G1759),G1759&gt;0,G1759=INT(G1759),ISNUMBER(H1759),H1759&gt;=0,H1759=INT(H1759),ISNUMBER(I1759),I1759&gt;=0,I1759=INT(I1759)),FALSE),"OK","Check input"))</f>
        <v/>
      </c>
    </row>
    <row r="1760" spans="1:13" ht="23" customHeight="1">
      <c r="A1760" s="12"/>
      <c r="B1760" s="13"/>
      <c r="C1760" s="12"/>
      <c r="D1760" s="12"/>
      <c r="E1760" s="12"/>
      <c r="F1760" s="12"/>
      <c r="G1760" s="14"/>
      <c r="H1760" s="14"/>
      <c r="I1760" s="14"/>
      <c r="J1760" s="15">
        <f>IF(M1760="OK",G1760*H1760/100,"")</f>
        <v/>
      </c>
      <c r="K1760" s="15">
        <f>IF(M1760="OK",G1760*I1760/100,"")</f>
        <v/>
      </c>
      <c r="L1760" s="15">
        <f>IF(M1760="OK",J1760-K1760,"")</f>
        <v/>
      </c>
      <c r="M1760" s="16">
        <f>IF(A1760="","",IF(IFERROR(AND(COUNTIF($A$6:$A$2005,A1760)=1,ISNUMBER(B1760),B1760&gt;=DATE(2020,1,1),B1760&lt;=DATE(2100,12,31),OR(C1760="Online",C1760="Retail",C1760="Wholesale"),D1760&lt;&gt;"",E1760&lt;&gt;"",F1760&lt;&gt;"",ISNUMBER(G1760),G1760&gt;0,G1760=INT(G1760),ISNUMBER(H1760),H1760&gt;=0,H1760=INT(H1760),ISNUMBER(I1760),I1760&gt;=0,I1760=INT(I1760)),FALSE),"OK","Check input"))</f>
        <v/>
      </c>
    </row>
    <row r="1761" spans="1:13" ht="23" customHeight="1">
      <c r="A1761" s="12"/>
      <c r="B1761" s="13"/>
      <c r="C1761" s="12"/>
      <c r="D1761" s="12"/>
      <c r="E1761" s="12"/>
      <c r="F1761" s="12"/>
      <c r="G1761" s="14"/>
      <c r="H1761" s="14"/>
      <c r="I1761" s="14"/>
      <c r="J1761" s="15">
        <f>IF(M1761="OK",G1761*H1761/100,"")</f>
        <v/>
      </c>
      <c r="K1761" s="15">
        <f>IF(M1761="OK",G1761*I1761/100,"")</f>
        <v/>
      </c>
      <c r="L1761" s="15">
        <f>IF(M1761="OK",J1761-K1761,"")</f>
        <v/>
      </c>
      <c r="M1761" s="16">
        <f>IF(A1761="","",IF(IFERROR(AND(COUNTIF($A$6:$A$2005,A1761)=1,ISNUMBER(B1761),B1761&gt;=DATE(2020,1,1),B1761&lt;=DATE(2100,12,31),OR(C1761="Online",C1761="Retail",C1761="Wholesale"),D1761&lt;&gt;"",E1761&lt;&gt;"",F1761&lt;&gt;"",ISNUMBER(G1761),G1761&gt;0,G1761=INT(G1761),ISNUMBER(H1761),H1761&gt;=0,H1761=INT(H1761),ISNUMBER(I1761),I1761&gt;=0,I1761=INT(I1761)),FALSE),"OK","Check input"))</f>
        <v/>
      </c>
    </row>
    <row r="1762" spans="1:13" ht="23" customHeight="1">
      <c r="A1762" s="12"/>
      <c r="B1762" s="13"/>
      <c r="C1762" s="12"/>
      <c r="D1762" s="12"/>
      <c r="E1762" s="12"/>
      <c r="F1762" s="12"/>
      <c r="G1762" s="14"/>
      <c r="H1762" s="14"/>
      <c r="I1762" s="14"/>
      <c r="J1762" s="15">
        <f>IF(M1762="OK",G1762*H1762/100,"")</f>
        <v/>
      </c>
      <c r="K1762" s="15">
        <f>IF(M1762="OK",G1762*I1762/100,"")</f>
        <v/>
      </c>
      <c r="L1762" s="15">
        <f>IF(M1762="OK",J1762-K1762,"")</f>
        <v/>
      </c>
      <c r="M1762" s="16">
        <f>IF(A1762="","",IF(IFERROR(AND(COUNTIF($A$6:$A$2005,A1762)=1,ISNUMBER(B1762),B1762&gt;=DATE(2020,1,1),B1762&lt;=DATE(2100,12,31),OR(C1762="Online",C1762="Retail",C1762="Wholesale"),D1762&lt;&gt;"",E1762&lt;&gt;"",F1762&lt;&gt;"",ISNUMBER(G1762),G1762&gt;0,G1762=INT(G1762),ISNUMBER(H1762),H1762&gt;=0,H1762=INT(H1762),ISNUMBER(I1762),I1762&gt;=0,I1762=INT(I1762)),FALSE),"OK","Check input"))</f>
        <v/>
      </c>
    </row>
    <row r="1763" spans="1:13" ht="23" customHeight="1">
      <c r="A1763" s="12"/>
      <c r="B1763" s="13"/>
      <c r="C1763" s="12"/>
      <c r="D1763" s="12"/>
      <c r="E1763" s="12"/>
      <c r="F1763" s="12"/>
      <c r="G1763" s="14"/>
      <c r="H1763" s="14"/>
      <c r="I1763" s="14"/>
      <c r="J1763" s="15">
        <f>IF(M1763="OK",G1763*H1763/100,"")</f>
        <v/>
      </c>
      <c r="K1763" s="15">
        <f>IF(M1763="OK",G1763*I1763/100,"")</f>
        <v/>
      </c>
      <c r="L1763" s="15">
        <f>IF(M1763="OK",J1763-K1763,"")</f>
        <v/>
      </c>
      <c r="M1763" s="16">
        <f>IF(A1763="","",IF(IFERROR(AND(COUNTIF($A$6:$A$2005,A1763)=1,ISNUMBER(B1763),B1763&gt;=DATE(2020,1,1),B1763&lt;=DATE(2100,12,31),OR(C1763="Online",C1763="Retail",C1763="Wholesale"),D1763&lt;&gt;"",E1763&lt;&gt;"",F1763&lt;&gt;"",ISNUMBER(G1763),G1763&gt;0,G1763=INT(G1763),ISNUMBER(H1763),H1763&gt;=0,H1763=INT(H1763),ISNUMBER(I1763),I1763&gt;=0,I1763=INT(I1763)),FALSE),"OK","Check input"))</f>
        <v/>
      </c>
    </row>
    <row r="1764" spans="1:13" ht="23" customHeight="1">
      <c r="A1764" s="12"/>
      <c r="B1764" s="13"/>
      <c r="C1764" s="12"/>
      <c r="D1764" s="12"/>
      <c r="E1764" s="12"/>
      <c r="F1764" s="12"/>
      <c r="G1764" s="14"/>
      <c r="H1764" s="14"/>
      <c r="I1764" s="14"/>
      <c r="J1764" s="15">
        <f>IF(M1764="OK",G1764*H1764/100,"")</f>
        <v/>
      </c>
      <c r="K1764" s="15">
        <f>IF(M1764="OK",G1764*I1764/100,"")</f>
        <v/>
      </c>
      <c r="L1764" s="15">
        <f>IF(M1764="OK",J1764-K1764,"")</f>
        <v/>
      </c>
      <c r="M1764" s="16">
        <f>IF(A1764="","",IF(IFERROR(AND(COUNTIF($A$6:$A$2005,A1764)=1,ISNUMBER(B1764),B1764&gt;=DATE(2020,1,1),B1764&lt;=DATE(2100,12,31),OR(C1764="Online",C1764="Retail",C1764="Wholesale"),D1764&lt;&gt;"",E1764&lt;&gt;"",F1764&lt;&gt;"",ISNUMBER(G1764),G1764&gt;0,G1764=INT(G1764),ISNUMBER(H1764),H1764&gt;=0,H1764=INT(H1764),ISNUMBER(I1764),I1764&gt;=0,I1764=INT(I1764)),FALSE),"OK","Check input"))</f>
        <v/>
      </c>
    </row>
    <row r="1765" spans="1:13" ht="23" customHeight="1">
      <c r="A1765" s="12"/>
      <c r="B1765" s="13"/>
      <c r="C1765" s="12"/>
      <c r="D1765" s="12"/>
      <c r="E1765" s="12"/>
      <c r="F1765" s="12"/>
      <c r="G1765" s="14"/>
      <c r="H1765" s="14"/>
      <c r="I1765" s="14"/>
      <c r="J1765" s="15">
        <f>IF(M1765="OK",G1765*H1765/100,"")</f>
        <v/>
      </c>
      <c r="K1765" s="15">
        <f>IF(M1765="OK",G1765*I1765/100,"")</f>
        <v/>
      </c>
      <c r="L1765" s="15">
        <f>IF(M1765="OK",J1765-K1765,"")</f>
        <v/>
      </c>
      <c r="M1765" s="16">
        <f>IF(A1765="","",IF(IFERROR(AND(COUNTIF($A$6:$A$2005,A1765)=1,ISNUMBER(B1765),B1765&gt;=DATE(2020,1,1),B1765&lt;=DATE(2100,12,31),OR(C1765="Online",C1765="Retail",C1765="Wholesale"),D1765&lt;&gt;"",E1765&lt;&gt;"",F1765&lt;&gt;"",ISNUMBER(G1765),G1765&gt;0,G1765=INT(G1765),ISNUMBER(H1765),H1765&gt;=0,H1765=INT(H1765),ISNUMBER(I1765),I1765&gt;=0,I1765=INT(I1765)),FALSE),"OK","Check input"))</f>
        <v/>
      </c>
    </row>
    <row r="1766" spans="1:13" ht="23" customHeight="1">
      <c r="A1766" s="12"/>
      <c r="B1766" s="13"/>
      <c r="C1766" s="12"/>
      <c r="D1766" s="12"/>
      <c r="E1766" s="12"/>
      <c r="F1766" s="12"/>
      <c r="G1766" s="14"/>
      <c r="H1766" s="14"/>
      <c r="I1766" s="14"/>
      <c r="J1766" s="15">
        <f>IF(M1766="OK",G1766*H1766/100,"")</f>
        <v/>
      </c>
      <c r="K1766" s="15">
        <f>IF(M1766="OK",G1766*I1766/100,"")</f>
        <v/>
      </c>
      <c r="L1766" s="15">
        <f>IF(M1766="OK",J1766-K1766,"")</f>
        <v/>
      </c>
      <c r="M1766" s="16">
        <f>IF(A1766="","",IF(IFERROR(AND(COUNTIF($A$6:$A$2005,A1766)=1,ISNUMBER(B1766),B1766&gt;=DATE(2020,1,1),B1766&lt;=DATE(2100,12,31),OR(C1766="Online",C1766="Retail",C1766="Wholesale"),D1766&lt;&gt;"",E1766&lt;&gt;"",F1766&lt;&gt;"",ISNUMBER(G1766),G1766&gt;0,G1766=INT(G1766),ISNUMBER(H1766),H1766&gt;=0,H1766=INT(H1766),ISNUMBER(I1766),I1766&gt;=0,I1766=INT(I1766)),FALSE),"OK","Check input"))</f>
        <v/>
      </c>
    </row>
    <row r="1767" spans="1:13" ht="23" customHeight="1">
      <c r="A1767" s="12"/>
      <c r="B1767" s="13"/>
      <c r="C1767" s="12"/>
      <c r="D1767" s="12"/>
      <c r="E1767" s="12"/>
      <c r="F1767" s="12"/>
      <c r="G1767" s="14"/>
      <c r="H1767" s="14"/>
      <c r="I1767" s="14"/>
      <c r="J1767" s="15">
        <f>IF(M1767="OK",G1767*H1767/100,"")</f>
        <v/>
      </c>
      <c r="K1767" s="15">
        <f>IF(M1767="OK",G1767*I1767/100,"")</f>
        <v/>
      </c>
      <c r="L1767" s="15">
        <f>IF(M1767="OK",J1767-K1767,"")</f>
        <v/>
      </c>
      <c r="M1767" s="16">
        <f>IF(A1767="","",IF(IFERROR(AND(COUNTIF($A$6:$A$2005,A1767)=1,ISNUMBER(B1767),B1767&gt;=DATE(2020,1,1),B1767&lt;=DATE(2100,12,31),OR(C1767="Online",C1767="Retail",C1767="Wholesale"),D1767&lt;&gt;"",E1767&lt;&gt;"",F1767&lt;&gt;"",ISNUMBER(G1767),G1767&gt;0,G1767=INT(G1767),ISNUMBER(H1767),H1767&gt;=0,H1767=INT(H1767),ISNUMBER(I1767),I1767&gt;=0,I1767=INT(I1767)),FALSE),"OK","Check input"))</f>
        <v/>
      </c>
    </row>
    <row r="1768" spans="1:13" ht="23" customHeight="1">
      <c r="A1768" s="12"/>
      <c r="B1768" s="13"/>
      <c r="C1768" s="12"/>
      <c r="D1768" s="12"/>
      <c r="E1768" s="12"/>
      <c r="F1768" s="12"/>
      <c r="G1768" s="14"/>
      <c r="H1768" s="14"/>
      <c r="I1768" s="14"/>
      <c r="J1768" s="15">
        <f>IF(M1768="OK",G1768*H1768/100,"")</f>
        <v/>
      </c>
      <c r="K1768" s="15">
        <f>IF(M1768="OK",G1768*I1768/100,"")</f>
        <v/>
      </c>
      <c r="L1768" s="15">
        <f>IF(M1768="OK",J1768-K1768,"")</f>
        <v/>
      </c>
      <c r="M1768" s="16">
        <f>IF(A1768="","",IF(IFERROR(AND(COUNTIF($A$6:$A$2005,A1768)=1,ISNUMBER(B1768),B1768&gt;=DATE(2020,1,1),B1768&lt;=DATE(2100,12,31),OR(C1768="Online",C1768="Retail",C1768="Wholesale"),D1768&lt;&gt;"",E1768&lt;&gt;"",F1768&lt;&gt;"",ISNUMBER(G1768),G1768&gt;0,G1768=INT(G1768),ISNUMBER(H1768),H1768&gt;=0,H1768=INT(H1768),ISNUMBER(I1768),I1768&gt;=0,I1768=INT(I1768)),FALSE),"OK","Check input"))</f>
        <v/>
      </c>
    </row>
    <row r="1769" spans="1:13" ht="23" customHeight="1">
      <c r="A1769" s="12"/>
      <c r="B1769" s="13"/>
      <c r="C1769" s="12"/>
      <c r="D1769" s="12"/>
      <c r="E1769" s="12"/>
      <c r="F1769" s="12"/>
      <c r="G1769" s="14"/>
      <c r="H1769" s="14"/>
      <c r="I1769" s="14"/>
      <c r="J1769" s="15">
        <f>IF(M1769="OK",G1769*H1769/100,"")</f>
        <v/>
      </c>
      <c r="K1769" s="15">
        <f>IF(M1769="OK",G1769*I1769/100,"")</f>
        <v/>
      </c>
      <c r="L1769" s="15">
        <f>IF(M1769="OK",J1769-K1769,"")</f>
        <v/>
      </c>
      <c r="M1769" s="16">
        <f>IF(A1769="","",IF(IFERROR(AND(COUNTIF($A$6:$A$2005,A1769)=1,ISNUMBER(B1769),B1769&gt;=DATE(2020,1,1),B1769&lt;=DATE(2100,12,31),OR(C1769="Online",C1769="Retail",C1769="Wholesale"),D1769&lt;&gt;"",E1769&lt;&gt;"",F1769&lt;&gt;"",ISNUMBER(G1769),G1769&gt;0,G1769=INT(G1769),ISNUMBER(H1769),H1769&gt;=0,H1769=INT(H1769),ISNUMBER(I1769),I1769&gt;=0,I1769=INT(I1769)),FALSE),"OK","Check input"))</f>
        <v/>
      </c>
    </row>
    <row r="1770" spans="1:13" ht="23" customHeight="1">
      <c r="A1770" s="12"/>
      <c r="B1770" s="13"/>
      <c r="C1770" s="12"/>
      <c r="D1770" s="12"/>
      <c r="E1770" s="12"/>
      <c r="F1770" s="12"/>
      <c r="G1770" s="14"/>
      <c r="H1770" s="14"/>
      <c r="I1770" s="14"/>
      <c r="J1770" s="15">
        <f>IF(M1770="OK",G1770*H1770/100,"")</f>
        <v/>
      </c>
      <c r="K1770" s="15">
        <f>IF(M1770="OK",G1770*I1770/100,"")</f>
        <v/>
      </c>
      <c r="L1770" s="15">
        <f>IF(M1770="OK",J1770-K1770,"")</f>
        <v/>
      </c>
      <c r="M1770" s="16">
        <f>IF(A1770="","",IF(IFERROR(AND(COUNTIF($A$6:$A$2005,A1770)=1,ISNUMBER(B1770),B1770&gt;=DATE(2020,1,1),B1770&lt;=DATE(2100,12,31),OR(C1770="Online",C1770="Retail",C1770="Wholesale"),D1770&lt;&gt;"",E1770&lt;&gt;"",F1770&lt;&gt;"",ISNUMBER(G1770),G1770&gt;0,G1770=INT(G1770),ISNUMBER(H1770),H1770&gt;=0,H1770=INT(H1770),ISNUMBER(I1770),I1770&gt;=0,I1770=INT(I1770)),FALSE),"OK","Check input"))</f>
        <v/>
      </c>
    </row>
    <row r="1771" spans="1:13" ht="23" customHeight="1">
      <c r="A1771" s="12"/>
      <c r="B1771" s="13"/>
      <c r="C1771" s="12"/>
      <c r="D1771" s="12"/>
      <c r="E1771" s="12"/>
      <c r="F1771" s="12"/>
      <c r="G1771" s="14"/>
      <c r="H1771" s="14"/>
      <c r="I1771" s="14"/>
      <c r="J1771" s="15">
        <f>IF(M1771="OK",G1771*H1771/100,"")</f>
        <v/>
      </c>
      <c r="K1771" s="15">
        <f>IF(M1771="OK",G1771*I1771/100,"")</f>
        <v/>
      </c>
      <c r="L1771" s="15">
        <f>IF(M1771="OK",J1771-K1771,"")</f>
        <v/>
      </c>
      <c r="M1771" s="16">
        <f>IF(A1771="","",IF(IFERROR(AND(COUNTIF($A$6:$A$2005,A1771)=1,ISNUMBER(B1771),B1771&gt;=DATE(2020,1,1),B1771&lt;=DATE(2100,12,31),OR(C1771="Online",C1771="Retail",C1771="Wholesale"),D1771&lt;&gt;"",E1771&lt;&gt;"",F1771&lt;&gt;"",ISNUMBER(G1771),G1771&gt;0,G1771=INT(G1771),ISNUMBER(H1771),H1771&gt;=0,H1771=INT(H1771),ISNUMBER(I1771),I1771&gt;=0,I1771=INT(I1771)),FALSE),"OK","Check input"))</f>
        <v/>
      </c>
    </row>
    <row r="1772" spans="1:13" ht="23" customHeight="1">
      <c r="A1772" s="12"/>
      <c r="B1772" s="13"/>
      <c r="C1772" s="12"/>
      <c r="D1772" s="12"/>
      <c r="E1772" s="12"/>
      <c r="F1772" s="12"/>
      <c r="G1772" s="14"/>
      <c r="H1772" s="14"/>
      <c r="I1772" s="14"/>
      <c r="J1772" s="15">
        <f>IF(M1772="OK",G1772*H1772/100,"")</f>
        <v/>
      </c>
      <c r="K1772" s="15">
        <f>IF(M1772="OK",G1772*I1772/100,"")</f>
        <v/>
      </c>
      <c r="L1772" s="15">
        <f>IF(M1772="OK",J1772-K1772,"")</f>
        <v/>
      </c>
      <c r="M1772" s="16">
        <f>IF(A1772="","",IF(IFERROR(AND(COUNTIF($A$6:$A$2005,A1772)=1,ISNUMBER(B1772),B1772&gt;=DATE(2020,1,1),B1772&lt;=DATE(2100,12,31),OR(C1772="Online",C1772="Retail",C1772="Wholesale"),D1772&lt;&gt;"",E1772&lt;&gt;"",F1772&lt;&gt;"",ISNUMBER(G1772),G1772&gt;0,G1772=INT(G1772),ISNUMBER(H1772),H1772&gt;=0,H1772=INT(H1772),ISNUMBER(I1772),I1772&gt;=0,I1772=INT(I1772)),FALSE),"OK","Check input"))</f>
        <v/>
      </c>
    </row>
    <row r="1773" spans="1:13" ht="23" customHeight="1">
      <c r="A1773" s="12"/>
      <c r="B1773" s="13"/>
      <c r="C1773" s="12"/>
      <c r="D1773" s="12"/>
      <c r="E1773" s="12"/>
      <c r="F1773" s="12"/>
      <c r="G1773" s="14"/>
      <c r="H1773" s="14"/>
      <c r="I1773" s="14"/>
      <c r="J1773" s="15">
        <f>IF(M1773="OK",G1773*H1773/100,"")</f>
        <v/>
      </c>
      <c r="K1773" s="15">
        <f>IF(M1773="OK",G1773*I1773/100,"")</f>
        <v/>
      </c>
      <c r="L1773" s="15">
        <f>IF(M1773="OK",J1773-K1773,"")</f>
        <v/>
      </c>
      <c r="M1773" s="16">
        <f>IF(A1773="","",IF(IFERROR(AND(COUNTIF($A$6:$A$2005,A1773)=1,ISNUMBER(B1773),B1773&gt;=DATE(2020,1,1),B1773&lt;=DATE(2100,12,31),OR(C1773="Online",C1773="Retail",C1773="Wholesale"),D1773&lt;&gt;"",E1773&lt;&gt;"",F1773&lt;&gt;"",ISNUMBER(G1773),G1773&gt;0,G1773=INT(G1773),ISNUMBER(H1773),H1773&gt;=0,H1773=INT(H1773),ISNUMBER(I1773),I1773&gt;=0,I1773=INT(I1773)),FALSE),"OK","Check input"))</f>
        <v/>
      </c>
    </row>
    <row r="1774" spans="1:13" ht="23" customHeight="1">
      <c r="A1774" s="12"/>
      <c r="B1774" s="13"/>
      <c r="C1774" s="12"/>
      <c r="D1774" s="12"/>
      <c r="E1774" s="12"/>
      <c r="F1774" s="12"/>
      <c r="G1774" s="14"/>
      <c r="H1774" s="14"/>
      <c r="I1774" s="14"/>
      <c r="J1774" s="15">
        <f>IF(M1774="OK",G1774*H1774/100,"")</f>
        <v/>
      </c>
      <c r="K1774" s="15">
        <f>IF(M1774="OK",G1774*I1774/100,"")</f>
        <v/>
      </c>
      <c r="L1774" s="15">
        <f>IF(M1774="OK",J1774-K1774,"")</f>
        <v/>
      </c>
      <c r="M1774" s="16">
        <f>IF(A1774="","",IF(IFERROR(AND(COUNTIF($A$6:$A$2005,A1774)=1,ISNUMBER(B1774),B1774&gt;=DATE(2020,1,1),B1774&lt;=DATE(2100,12,31),OR(C1774="Online",C1774="Retail",C1774="Wholesale"),D1774&lt;&gt;"",E1774&lt;&gt;"",F1774&lt;&gt;"",ISNUMBER(G1774),G1774&gt;0,G1774=INT(G1774),ISNUMBER(H1774),H1774&gt;=0,H1774=INT(H1774),ISNUMBER(I1774),I1774&gt;=0,I1774=INT(I1774)),FALSE),"OK","Check input"))</f>
        <v/>
      </c>
    </row>
    <row r="1775" spans="1:13" ht="23" customHeight="1">
      <c r="A1775" s="12"/>
      <c r="B1775" s="13"/>
      <c r="C1775" s="12"/>
      <c r="D1775" s="12"/>
      <c r="E1775" s="12"/>
      <c r="F1775" s="12"/>
      <c r="G1775" s="14"/>
      <c r="H1775" s="14"/>
      <c r="I1775" s="14"/>
      <c r="J1775" s="15">
        <f>IF(M1775="OK",G1775*H1775/100,"")</f>
        <v/>
      </c>
      <c r="K1775" s="15">
        <f>IF(M1775="OK",G1775*I1775/100,"")</f>
        <v/>
      </c>
      <c r="L1775" s="15">
        <f>IF(M1775="OK",J1775-K1775,"")</f>
        <v/>
      </c>
      <c r="M1775" s="16">
        <f>IF(A1775="","",IF(IFERROR(AND(COUNTIF($A$6:$A$2005,A1775)=1,ISNUMBER(B1775),B1775&gt;=DATE(2020,1,1),B1775&lt;=DATE(2100,12,31),OR(C1775="Online",C1775="Retail",C1775="Wholesale"),D1775&lt;&gt;"",E1775&lt;&gt;"",F1775&lt;&gt;"",ISNUMBER(G1775),G1775&gt;0,G1775=INT(G1775),ISNUMBER(H1775),H1775&gt;=0,H1775=INT(H1775),ISNUMBER(I1775),I1775&gt;=0,I1775=INT(I1775)),FALSE),"OK","Check input"))</f>
        <v/>
      </c>
    </row>
    <row r="1776" spans="1:13" ht="23" customHeight="1">
      <c r="A1776" s="12"/>
      <c r="B1776" s="13"/>
      <c r="C1776" s="12"/>
      <c r="D1776" s="12"/>
      <c r="E1776" s="12"/>
      <c r="F1776" s="12"/>
      <c r="G1776" s="14"/>
      <c r="H1776" s="14"/>
      <c r="I1776" s="14"/>
      <c r="J1776" s="15">
        <f>IF(M1776="OK",G1776*H1776/100,"")</f>
        <v/>
      </c>
      <c r="K1776" s="15">
        <f>IF(M1776="OK",G1776*I1776/100,"")</f>
        <v/>
      </c>
      <c r="L1776" s="15">
        <f>IF(M1776="OK",J1776-K1776,"")</f>
        <v/>
      </c>
      <c r="M1776" s="16">
        <f>IF(A1776="","",IF(IFERROR(AND(COUNTIF($A$6:$A$2005,A1776)=1,ISNUMBER(B1776),B1776&gt;=DATE(2020,1,1),B1776&lt;=DATE(2100,12,31),OR(C1776="Online",C1776="Retail",C1776="Wholesale"),D1776&lt;&gt;"",E1776&lt;&gt;"",F1776&lt;&gt;"",ISNUMBER(G1776),G1776&gt;0,G1776=INT(G1776),ISNUMBER(H1776),H1776&gt;=0,H1776=INT(H1776),ISNUMBER(I1776),I1776&gt;=0,I1776=INT(I1776)),FALSE),"OK","Check input"))</f>
        <v/>
      </c>
    </row>
    <row r="1777" spans="1:13" ht="23" customHeight="1">
      <c r="A1777" s="12"/>
      <c r="B1777" s="13"/>
      <c r="C1777" s="12"/>
      <c r="D1777" s="12"/>
      <c r="E1777" s="12"/>
      <c r="F1777" s="12"/>
      <c r="G1777" s="14"/>
      <c r="H1777" s="14"/>
      <c r="I1777" s="14"/>
      <c r="J1777" s="15">
        <f>IF(M1777="OK",G1777*H1777/100,"")</f>
        <v/>
      </c>
      <c r="K1777" s="15">
        <f>IF(M1777="OK",G1777*I1777/100,"")</f>
        <v/>
      </c>
      <c r="L1777" s="15">
        <f>IF(M1777="OK",J1777-K1777,"")</f>
        <v/>
      </c>
      <c r="M1777" s="16">
        <f>IF(A1777="","",IF(IFERROR(AND(COUNTIF($A$6:$A$2005,A1777)=1,ISNUMBER(B1777),B1777&gt;=DATE(2020,1,1),B1777&lt;=DATE(2100,12,31),OR(C1777="Online",C1777="Retail",C1777="Wholesale"),D1777&lt;&gt;"",E1777&lt;&gt;"",F1777&lt;&gt;"",ISNUMBER(G1777),G1777&gt;0,G1777=INT(G1777),ISNUMBER(H1777),H1777&gt;=0,H1777=INT(H1777),ISNUMBER(I1777),I1777&gt;=0,I1777=INT(I1777)),FALSE),"OK","Check input"))</f>
        <v/>
      </c>
    </row>
    <row r="1778" spans="1:13" ht="23" customHeight="1">
      <c r="A1778" s="12"/>
      <c r="B1778" s="13"/>
      <c r="C1778" s="12"/>
      <c r="D1778" s="12"/>
      <c r="E1778" s="12"/>
      <c r="F1778" s="12"/>
      <c r="G1778" s="14"/>
      <c r="H1778" s="14"/>
      <c r="I1778" s="14"/>
      <c r="J1778" s="15">
        <f>IF(M1778="OK",G1778*H1778/100,"")</f>
        <v/>
      </c>
      <c r="K1778" s="15">
        <f>IF(M1778="OK",G1778*I1778/100,"")</f>
        <v/>
      </c>
      <c r="L1778" s="15">
        <f>IF(M1778="OK",J1778-K1778,"")</f>
        <v/>
      </c>
      <c r="M1778" s="16">
        <f>IF(A1778="","",IF(IFERROR(AND(COUNTIF($A$6:$A$2005,A1778)=1,ISNUMBER(B1778),B1778&gt;=DATE(2020,1,1),B1778&lt;=DATE(2100,12,31),OR(C1778="Online",C1778="Retail",C1778="Wholesale"),D1778&lt;&gt;"",E1778&lt;&gt;"",F1778&lt;&gt;"",ISNUMBER(G1778),G1778&gt;0,G1778=INT(G1778),ISNUMBER(H1778),H1778&gt;=0,H1778=INT(H1778),ISNUMBER(I1778),I1778&gt;=0,I1778=INT(I1778)),FALSE),"OK","Check input"))</f>
        <v/>
      </c>
    </row>
    <row r="1779" spans="1:13" ht="23" customHeight="1">
      <c r="A1779" s="12"/>
      <c r="B1779" s="13"/>
      <c r="C1779" s="12"/>
      <c r="D1779" s="12"/>
      <c r="E1779" s="12"/>
      <c r="F1779" s="12"/>
      <c r="G1779" s="14"/>
      <c r="H1779" s="14"/>
      <c r="I1779" s="14"/>
      <c r="J1779" s="15">
        <f>IF(M1779="OK",G1779*H1779/100,"")</f>
        <v/>
      </c>
      <c r="K1779" s="15">
        <f>IF(M1779="OK",G1779*I1779/100,"")</f>
        <v/>
      </c>
      <c r="L1779" s="15">
        <f>IF(M1779="OK",J1779-K1779,"")</f>
        <v/>
      </c>
      <c r="M1779" s="16">
        <f>IF(A1779="","",IF(IFERROR(AND(COUNTIF($A$6:$A$2005,A1779)=1,ISNUMBER(B1779),B1779&gt;=DATE(2020,1,1),B1779&lt;=DATE(2100,12,31),OR(C1779="Online",C1779="Retail",C1779="Wholesale"),D1779&lt;&gt;"",E1779&lt;&gt;"",F1779&lt;&gt;"",ISNUMBER(G1779),G1779&gt;0,G1779=INT(G1779),ISNUMBER(H1779),H1779&gt;=0,H1779=INT(H1779),ISNUMBER(I1779),I1779&gt;=0,I1779=INT(I1779)),FALSE),"OK","Check input"))</f>
        <v/>
      </c>
    </row>
    <row r="1780" spans="1:13" ht="23" customHeight="1">
      <c r="A1780" s="12"/>
      <c r="B1780" s="13"/>
      <c r="C1780" s="12"/>
      <c r="D1780" s="12"/>
      <c r="E1780" s="12"/>
      <c r="F1780" s="12"/>
      <c r="G1780" s="14"/>
      <c r="H1780" s="14"/>
      <c r="I1780" s="14"/>
      <c r="J1780" s="15">
        <f>IF(M1780="OK",G1780*H1780/100,"")</f>
        <v/>
      </c>
      <c r="K1780" s="15">
        <f>IF(M1780="OK",G1780*I1780/100,"")</f>
        <v/>
      </c>
      <c r="L1780" s="15">
        <f>IF(M1780="OK",J1780-K1780,"")</f>
        <v/>
      </c>
      <c r="M1780" s="16">
        <f>IF(A1780="","",IF(IFERROR(AND(COUNTIF($A$6:$A$2005,A1780)=1,ISNUMBER(B1780),B1780&gt;=DATE(2020,1,1),B1780&lt;=DATE(2100,12,31),OR(C1780="Online",C1780="Retail",C1780="Wholesale"),D1780&lt;&gt;"",E1780&lt;&gt;"",F1780&lt;&gt;"",ISNUMBER(G1780),G1780&gt;0,G1780=INT(G1780),ISNUMBER(H1780),H1780&gt;=0,H1780=INT(H1780),ISNUMBER(I1780),I1780&gt;=0,I1780=INT(I1780)),FALSE),"OK","Check input"))</f>
        <v/>
      </c>
    </row>
    <row r="1781" spans="1:13" ht="23" customHeight="1">
      <c r="A1781" s="12"/>
      <c r="B1781" s="13"/>
      <c r="C1781" s="12"/>
      <c r="D1781" s="12"/>
      <c r="E1781" s="12"/>
      <c r="F1781" s="12"/>
      <c r="G1781" s="14"/>
      <c r="H1781" s="14"/>
      <c r="I1781" s="14"/>
      <c r="J1781" s="15">
        <f>IF(M1781="OK",G1781*H1781/100,"")</f>
        <v/>
      </c>
      <c r="K1781" s="15">
        <f>IF(M1781="OK",G1781*I1781/100,"")</f>
        <v/>
      </c>
      <c r="L1781" s="15">
        <f>IF(M1781="OK",J1781-K1781,"")</f>
        <v/>
      </c>
      <c r="M1781" s="16">
        <f>IF(A1781="","",IF(IFERROR(AND(COUNTIF($A$6:$A$2005,A1781)=1,ISNUMBER(B1781),B1781&gt;=DATE(2020,1,1),B1781&lt;=DATE(2100,12,31),OR(C1781="Online",C1781="Retail",C1781="Wholesale"),D1781&lt;&gt;"",E1781&lt;&gt;"",F1781&lt;&gt;"",ISNUMBER(G1781),G1781&gt;0,G1781=INT(G1781),ISNUMBER(H1781),H1781&gt;=0,H1781=INT(H1781),ISNUMBER(I1781),I1781&gt;=0,I1781=INT(I1781)),FALSE),"OK","Check input"))</f>
        <v/>
      </c>
    </row>
    <row r="1782" spans="1:13" ht="23" customHeight="1">
      <c r="A1782" s="12"/>
      <c r="B1782" s="13"/>
      <c r="C1782" s="12"/>
      <c r="D1782" s="12"/>
      <c r="E1782" s="12"/>
      <c r="F1782" s="12"/>
      <c r="G1782" s="14"/>
      <c r="H1782" s="14"/>
      <c r="I1782" s="14"/>
      <c r="J1782" s="15">
        <f>IF(M1782="OK",G1782*H1782/100,"")</f>
        <v/>
      </c>
      <c r="K1782" s="15">
        <f>IF(M1782="OK",G1782*I1782/100,"")</f>
        <v/>
      </c>
      <c r="L1782" s="15">
        <f>IF(M1782="OK",J1782-K1782,"")</f>
        <v/>
      </c>
      <c r="M1782" s="16">
        <f>IF(A1782="","",IF(IFERROR(AND(COUNTIF($A$6:$A$2005,A1782)=1,ISNUMBER(B1782),B1782&gt;=DATE(2020,1,1),B1782&lt;=DATE(2100,12,31),OR(C1782="Online",C1782="Retail",C1782="Wholesale"),D1782&lt;&gt;"",E1782&lt;&gt;"",F1782&lt;&gt;"",ISNUMBER(G1782),G1782&gt;0,G1782=INT(G1782),ISNUMBER(H1782),H1782&gt;=0,H1782=INT(H1782),ISNUMBER(I1782),I1782&gt;=0,I1782=INT(I1782)),FALSE),"OK","Check input"))</f>
        <v/>
      </c>
    </row>
    <row r="1783" spans="1:13" ht="23" customHeight="1">
      <c r="A1783" s="12"/>
      <c r="B1783" s="13"/>
      <c r="C1783" s="12"/>
      <c r="D1783" s="12"/>
      <c r="E1783" s="12"/>
      <c r="F1783" s="12"/>
      <c r="G1783" s="14"/>
      <c r="H1783" s="14"/>
      <c r="I1783" s="14"/>
      <c r="J1783" s="15">
        <f>IF(M1783="OK",G1783*H1783/100,"")</f>
        <v/>
      </c>
      <c r="K1783" s="15">
        <f>IF(M1783="OK",G1783*I1783/100,"")</f>
        <v/>
      </c>
      <c r="L1783" s="15">
        <f>IF(M1783="OK",J1783-K1783,"")</f>
        <v/>
      </c>
      <c r="M1783" s="16">
        <f>IF(A1783="","",IF(IFERROR(AND(COUNTIF($A$6:$A$2005,A1783)=1,ISNUMBER(B1783),B1783&gt;=DATE(2020,1,1),B1783&lt;=DATE(2100,12,31),OR(C1783="Online",C1783="Retail",C1783="Wholesale"),D1783&lt;&gt;"",E1783&lt;&gt;"",F1783&lt;&gt;"",ISNUMBER(G1783),G1783&gt;0,G1783=INT(G1783),ISNUMBER(H1783),H1783&gt;=0,H1783=INT(H1783),ISNUMBER(I1783),I1783&gt;=0,I1783=INT(I1783)),FALSE),"OK","Check input"))</f>
        <v/>
      </c>
    </row>
    <row r="1784" spans="1:13" ht="23" customHeight="1">
      <c r="A1784" s="12"/>
      <c r="B1784" s="13"/>
      <c r="C1784" s="12"/>
      <c r="D1784" s="12"/>
      <c r="E1784" s="12"/>
      <c r="F1784" s="12"/>
      <c r="G1784" s="14"/>
      <c r="H1784" s="14"/>
      <c r="I1784" s="14"/>
      <c r="J1784" s="15">
        <f>IF(M1784="OK",G1784*H1784/100,"")</f>
        <v/>
      </c>
      <c r="K1784" s="15">
        <f>IF(M1784="OK",G1784*I1784/100,"")</f>
        <v/>
      </c>
      <c r="L1784" s="15">
        <f>IF(M1784="OK",J1784-K1784,"")</f>
        <v/>
      </c>
      <c r="M1784" s="16">
        <f>IF(A1784="","",IF(IFERROR(AND(COUNTIF($A$6:$A$2005,A1784)=1,ISNUMBER(B1784),B1784&gt;=DATE(2020,1,1),B1784&lt;=DATE(2100,12,31),OR(C1784="Online",C1784="Retail",C1784="Wholesale"),D1784&lt;&gt;"",E1784&lt;&gt;"",F1784&lt;&gt;"",ISNUMBER(G1784),G1784&gt;0,G1784=INT(G1784),ISNUMBER(H1784),H1784&gt;=0,H1784=INT(H1784),ISNUMBER(I1784),I1784&gt;=0,I1784=INT(I1784)),FALSE),"OK","Check input"))</f>
        <v/>
      </c>
    </row>
    <row r="1785" spans="1:13" ht="23" customHeight="1">
      <c r="A1785" s="12"/>
      <c r="B1785" s="13"/>
      <c r="C1785" s="12"/>
      <c r="D1785" s="12"/>
      <c r="E1785" s="12"/>
      <c r="F1785" s="12"/>
      <c r="G1785" s="14"/>
      <c r="H1785" s="14"/>
      <c r="I1785" s="14"/>
      <c r="J1785" s="15">
        <f>IF(M1785="OK",G1785*H1785/100,"")</f>
        <v/>
      </c>
      <c r="K1785" s="15">
        <f>IF(M1785="OK",G1785*I1785/100,"")</f>
        <v/>
      </c>
      <c r="L1785" s="15">
        <f>IF(M1785="OK",J1785-K1785,"")</f>
        <v/>
      </c>
      <c r="M1785" s="16">
        <f>IF(A1785="","",IF(IFERROR(AND(COUNTIF($A$6:$A$2005,A1785)=1,ISNUMBER(B1785),B1785&gt;=DATE(2020,1,1),B1785&lt;=DATE(2100,12,31),OR(C1785="Online",C1785="Retail",C1785="Wholesale"),D1785&lt;&gt;"",E1785&lt;&gt;"",F1785&lt;&gt;"",ISNUMBER(G1785),G1785&gt;0,G1785=INT(G1785),ISNUMBER(H1785),H1785&gt;=0,H1785=INT(H1785),ISNUMBER(I1785),I1785&gt;=0,I1785=INT(I1785)),FALSE),"OK","Check input"))</f>
        <v/>
      </c>
    </row>
    <row r="1786" spans="1:13" ht="23" customHeight="1">
      <c r="A1786" s="12"/>
      <c r="B1786" s="13"/>
      <c r="C1786" s="12"/>
      <c r="D1786" s="12"/>
      <c r="E1786" s="12"/>
      <c r="F1786" s="12"/>
      <c r="G1786" s="14"/>
      <c r="H1786" s="14"/>
      <c r="I1786" s="14"/>
      <c r="J1786" s="15">
        <f>IF(M1786="OK",G1786*H1786/100,"")</f>
        <v/>
      </c>
      <c r="K1786" s="15">
        <f>IF(M1786="OK",G1786*I1786/100,"")</f>
        <v/>
      </c>
      <c r="L1786" s="15">
        <f>IF(M1786="OK",J1786-K1786,"")</f>
        <v/>
      </c>
      <c r="M1786" s="16">
        <f>IF(A1786="","",IF(IFERROR(AND(COUNTIF($A$6:$A$2005,A1786)=1,ISNUMBER(B1786),B1786&gt;=DATE(2020,1,1),B1786&lt;=DATE(2100,12,31),OR(C1786="Online",C1786="Retail",C1786="Wholesale"),D1786&lt;&gt;"",E1786&lt;&gt;"",F1786&lt;&gt;"",ISNUMBER(G1786),G1786&gt;0,G1786=INT(G1786),ISNUMBER(H1786),H1786&gt;=0,H1786=INT(H1786),ISNUMBER(I1786),I1786&gt;=0,I1786=INT(I1786)),FALSE),"OK","Check input"))</f>
        <v/>
      </c>
    </row>
    <row r="1787" spans="1:13" ht="23" customHeight="1">
      <c r="A1787" s="12"/>
      <c r="B1787" s="13"/>
      <c r="C1787" s="12"/>
      <c r="D1787" s="12"/>
      <c r="E1787" s="12"/>
      <c r="F1787" s="12"/>
      <c r="G1787" s="14"/>
      <c r="H1787" s="14"/>
      <c r="I1787" s="14"/>
      <c r="J1787" s="15">
        <f>IF(M1787="OK",G1787*H1787/100,"")</f>
        <v/>
      </c>
      <c r="K1787" s="15">
        <f>IF(M1787="OK",G1787*I1787/100,"")</f>
        <v/>
      </c>
      <c r="L1787" s="15">
        <f>IF(M1787="OK",J1787-K1787,"")</f>
        <v/>
      </c>
      <c r="M1787" s="16">
        <f>IF(A1787="","",IF(IFERROR(AND(COUNTIF($A$6:$A$2005,A1787)=1,ISNUMBER(B1787),B1787&gt;=DATE(2020,1,1),B1787&lt;=DATE(2100,12,31),OR(C1787="Online",C1787="Retail",C1787="Wholesale"),D1787&lt;&gt;"",E1787&lt;&gt;"",F1787&lt;&gt;"",ISNUMBER(G1787),G1787&gt;0,G1787=INT(G1787),ISNUMBER(H1787),H1787&gt;=0,H1787=INT(H1787),ISNUMBER(I1787),I1787&gt;=0,I1787=INT(I1787)),FALSE),"OK","Check input"))</f>
        <v/>
      </c>
    </row>
    <row r="1788" spans="1:13" ht="23" customHeight="1">
      <c r="A1788" s="12"/>
      <c r="B1788" s="13"/>
      <c r="C1788" s="12"/>
      <c r="D1788" s="12"/>
      <c r="E1788" s="12"/>
      <c r="F1788" s="12"/>
      <c r="G1788" s="14"/>
      <c r="H1788" s="14"/>
      <c r="I1788" s="14"/>
      <c r="J1788" s="15">
        <f>IF(M1788="OK",G1788*H1788/100,"")</f>
        <v/>
      </c>
      <c r="K1788" s="15">
        <f>IF(M1788="OK",G1788*I1788/100,"")</f>
        <v/>
      </c>
      <c r="L1788" s="15">
        <f>IF(M1788="OK",J1788-K1788,"")</f>
        <v/>
      </c>
      <c r="M1788" s="16">
        <f>IF(A1788="","",IF(IFERROR(AND(COUNTIF($A$6:$A$2005,A1788)=1,ISNUMBER(B1788),B1788&gt;=DATE(2020,1,1),B1788&lt;=DATE(2100,12,31),OR(C1788="Online",C1788="Retail",C1788="Wholesale"),D1788&lt;&gt;"",E1788&lt;&gt;"",F1788&lt;&gt;"",ISNUMBER(G1788),G1788&gt;0,G1788=INT(G1788),ISNUMBER(H1788),H1788&gt;=0,H1788=INT(H1788),ISNUMBER(I1788),I1788&gt;=0,I1788=INT(I1788)),FALSE),"OK","Check input"))</f>
        <v/>
      </c>
    </row>
    <row r="1789" spans="1:13" ht="23" customHeight="1">
      <c r="A1789" s="12"/>
      <c r="B1789" s="13"/>
      <c r="C1789" s="12"/>
      <c r="D1789" s="12"/>
      <c r="E1789" s="12"/>
      <c r="F1789" s="12"/>
      <c r="G1789" s="14"/>
      <c r="H1789" s="14"/>
      <c r="I1789" s="14"/>
      <c r="J1789" s="15">
        <f>IF(M1789="OK",G1789*H1789/100,"")</f>
        <v/>
      </c>
      <c r="K1789" s="15">
        <f>IF(M1789="OK",G1789*I1789/100,"")</f>
        <v/>
      </c>
      <c r="L1789" s="15">
        <f>IF(M1789="OK",J1789-K1789,"")</f>
        <v/>
      </c>
      <c r="M1789" s="16">
        <f>IF(A1789="","",IF(IFERROR(AND(COUNTIF($A$6:$A$2005,A1789)=1,ISNUMBER(B1789),B1789&gt;=DATE(2020,1,1),B1789&lt;=DATE(2100,12,31),OR(C1789="Online",C1789="Retail",C1789="Wholesale"),D1789&lt;&gt;"",E1789&lt;&gt;"",F1789&lt;&gt;"",ISNUMBER(G1789),G1789&gt;0,G1789=INT(G1789),ISNUMBER(H1789),H1789&gt;=0,H1789=INT(H1789),ISNUMBER(I1789),I1789&gt;=0,I1789=INT(I1789)),FALSE),"OK","Check input"))</f>
        <v/>
      </c>
    </row>
    <row r="1790" spans="1:13" ht="23" customHeight="1">
      <c r="A1790" s="12"/>
      <c r="B1790" s="13"/>
      <c r="C1790" s="12"/>
      <c r="D1790" s="12"/>
      <c r="E1790" s="12"/>
      <c r="F1790" s="12"/>
      <c r="G1790" s="14"/>
      <c r="H1790" s="14"/>
      <c r="I1790" s="14"/>
      <c r="J1790" s="15">
        <f>IF(M1790="OK",G1790*H1790/100,"")</f>
        <v/>
      </c>
      <c r="K1790" s="15">
        <f>IF(M1790="OK",G1790*I1790/100,"")</f>
        <v/>
      </c>
      <c r="L1790" s="15">
        <f>IF(M1790="OK",J1790-K1790,"")</f>
        <v/>
      </c>
      <c r="M1790" s="16">
        <f>IF(A1790="","",IF(IFERROR(AND(COUNTIF($A$6:$A$2005,A1790)=1,ISNUMBER(B1790),B1790&gt;=DATE(2020,1,1),B1790&lt;=DATE(2100,12,31),OR(C1790="Online",C1790="Retail",C1790="Wholesale"),D1790&lt;&gt;"",E1790&lt;&gt;"",F1790&lt;&gt;"",ISNUMBER(G1790),G1790&gt;0,G1790=INT(G1790),ISNUMBER(H1790),H1790&gt;=0,H1790=INT(H1790),ISNUMBER(I1790),I1790&gt;=0,I1790=INT(I1790)),FALSE),"OK","Check input"))</f>
        <v/>
      </c>
    </row>
    <row r="1791" spans="1:13" ht="23" customHeight="1">
      <c r="A1791" s="12"/>
      <c r="B1791" s="13"/>
      <c r="C1791" s="12"/>
      <c r="D1791" s="12"/>
      <c r="E1791" s="12"/>
      <c r="F1791" s="12"/>
      <c r="G1791" s="14"/>
      <c r="H1791" s="14"/>
      <c r="I1791" s="14"/>
      <c r="J1791" s="15">
        <f>IF(M1791="OK",G1791*H1791/100,"")</f>
        <v/>
      </c>
      <c r="K1791" s="15">
        <f>IF(M1791="OK",G1791*I1791/100,"")</f>
        <v/>
      </c>
      <c r="L1791" s="15">
        <f>IF(M1791="OK",J1791-K1791,"")</f>
        <v/>
      </c>
      <c r="M1791" s="16">
        <f>IF(A1791="","",IF(IFERROR(AND(COUNTIF($A$6:$A$2005,A1791)=1,ISNUMBER(B1791),B1791&gt;=DATE(2020,1,1),B1791&lt;=DATE(2100,12,31),OR(C1791="Online",C1791="Retail",C1791="Wholesale"),D1791&lt;&gt;"",E1791&lt;&gt;"",F1791&lt;&gt;"",ISNUMBER(G1791),G1791&gt;0,G1791=INT(G1791),ISNUMBER(H1791),H1791&gt;=0,H1791=INT(H1791),ISNUMBER(I1791),I1791&gt;=0,I1791=INT(I1791)),FALSE),"OK","Check input"))</f>
        <v/>
      </c>
    </row>
    <row r="1792" spans="1:13" ht="23" customHeight="1">
      <c r="A1792" s="12"/>
      <c r="B1792" s="13"/>
      <c r="C1792" s="12"/>
      <c r="D1792" s="12"/>
      <c r="E1792" s="12"/>
      <c r="F1792" s="12"/>
      <c r="G1792" s="14"/>
      <c r="H1792" s="14"/>
      <c r="I1792" s="14"/>
      <c r="J1792" s="15">
        <f>IF(M1792="OK",G1792*H1792/100,"")</f>
        <v/>
      </c>
      <c r="K1792" s="15">
        <f>IF(M1792="OK",G1792*I1792/100,"")</f>
        <v/>
      </c>
      <c r="L1792" s="15">
        <f>IF(M1792="OK",J1792-K1792,"")</f>
        <v/>
      </c>
      <c r="M1792" s="16">
        <f>IF(A1792="","",IF(IFERROR(AND(COUNTIF($A$6:$A$2005,A1792)=1,ISNUMBER(B1792),B1792&gt;=DATE(2020,1,1),B1792&lt;=DATE(2100,12,31),OR(C1792="Online",C1792="Retail",C1792="Wholesale"),D1792&lt;&gt;"",E1792&lt;&gt;"",F1792&lt;&gt;"",ISNUMBER(G1792),G1792&gt;0,G1792=INT(G1792),ISNUMBER(H1792),H1792&gt;=0,H1792=INT(H1792),ISNUMBER(I1792),I1792&gt;=0,I1792=INT(I1792)),FALSE),"OK","Check input"))</f>
        <v/>
      </c>
    </row>
    <row r="1793" spans="1:13" ht="23" customHeight="1">
      <c r="A1793" s="12"/>
      <c r="B1793" s="13"/>
      <c r="C1793" s="12"/>
      <c r="D1793" s="12"/>
      <c r="E1793" s="12"/>
      <c r="F1793" s="12"/>
      <c r="G1793" s="14"/>
      <c r="H1793" s="14"/>
      <c r="I1793" s="14"/>
      <c r="J1793" s="15">
        <f>IF(M1793="OK",G1793*H1793/100,"")</f>
        <v/>
      </c>
      <c r="K1793" s="15">
        <f>IF(M1793="OK",G1793*I1793/100,"")</f>
        <v/>
      </c>
      <c r="L1793" s="15">
        <f>IF(M1793="OK",J1793-K1793,"")</f>
        <v/>
      </c>
      <c r="M1793" s="16">
        <f>IF(A1793="","",IF(IFERROR(AND(COUNTIF($A$6:$A$2005,A1793)=1,ISNUMBER(B1793),B1793&gt;=DATE(2020,1,1),B1793&lt;=DATE(2100,12,31),OR(C1793="Online",C1793="Retail",C1793="Wholesale"),D1793&lt;&gt;"",E1793&lt;&gt;"",F1793&lt;&gt;"",ISNUMBER(G1793),G1793&gt;0,G1793=INT(G1793),ISNUMBER(H1793),H1793&gt;=0,H1793=INT(H1793),ISNUMBER(I1793),I1793&gt;=0,I1793=INT(I1793)),FALSE),"OK","Check input"))</f>
        <v/>
      </c>
    </row>
    <row r="1794" spans="1:13" ht="23" customHeight="1">
      <c r="A1794" s="12"/>
      <c r="B1794" s="13"/>
      <c r="C1794" s="12"/>
      <c r="D1794" s="12"/>
      <c r="E1794" s="12"/>
      <c r="F1794" s="12"/>
      <c r="G1794" s="14"/>
      <c r="H1794" s="14"/>
      <c r="I1794" s="14"/>
      <c r="J1794" s="15">
        <f>IF(M1794="OK",G1794*H1794/100,"")</f>
        <v/>
      </c>
      <c r="K1794" s="15">
        <f>IF(M1794="OK",G1794*I1794/100,"")</f>
        <v/>
      </c>
      <c r="L1794" s="15">
        <f>IF(M1794="OK",J1794-K1794,"")</f>
        <v/>
      </c>
      <c r="M1794" s="16">
        <f>IF(A1794="","",IF(IFERROR(AND(COUNTIF($A$6:$A$2005,A1794)=1,ISNUMBER(B1794),B1794&gt;=DATE(2020,1,1),B1794&lt;=DATE(2100,12,31),OR(C1794="Online",C1794="Retail",C1794="Wholesale"),D1794&lt;&gt;"",E1794&lt;&gt;"",F1794&lt;&gt;"",ISNUMBER(G1794),G1794&gt;0,G1794=INT(G1794),ISNUMBER(H1794),H1794&gt;=0,H1794=INT(H1794),ISNUMBER(I1794),I1794&gt;=0,I1794=INT(I1794)),FALSE),"OK","Check input"))</f>
        <v/>
      </c>
    </row>
    <row r="1795" spans="1:13" ht="23" customHeight="1">
      <c r="A1795" s="12"/>
      <c r="B1795" s="13"/>
      <c r="C1795" s="12"/>
      <c r="D1795" s="12"/>
      <c r="E1795" s="12"/>
      <c r="F1795" s="12"/>
      <c r="G1795" s="14"/>
      <c r="H1795" s="14"/>
      <c r="I1795" s="14"/>
      <c r="J1795" s="15">
        <f>IF(M1795="OK",G1795*H1795/100,"")</f>
        <v/>
      </c>
      <c r="K1795" s="15">
        <f>IF(M1795="OK",G1795*I1795/100,"")</f>
        <v/>
      </c>
      <c r="L1795" s="15">
        <f>IF(M1795="OK",J1795-K1795,"")</f>
        <v/>
      </c>
      <c r="M1795" s="16">
        <f>IF(A1795="","",IF(IFERROR(AND(COUNTIF($A$6:$A$2005,A1795)=1,ISNUMBER(B1795),B1795&gt;=DATE(2020,1,1),B1795&lt;=DATE(2100,12,31),OR(C1795="Online",C1795="Retail",C1795="Wholesale"),D1795&lt;&gt;"",E1795&lt;&gt;"",F1795&lt;&gt;"",ISNUMBER(G1795),G1795&gt;0,G1795=INT(G1795),ISNUMBER(H1795),H1795&gt;=0,H1795=INT(H1795),ISNUMBER(I1795),I1795&gt;=0,I1795=INT(I1795)),FALSE),"OK","Check input"))</f>
        <v/>
      </c>
    </row>
    <row r="1796" spans="1:13" ht="23" customHeight="1">
      <c r="A1796" s="12"/>
      <c r="B1796" s="13"/>
      <c r="C1796" s="12"/>
      <c r="D1796" s="12"/>
      <c r="E1796" s="12"/>
      <c r="F1796" s="12"/>
      <c r="G1796" s="14"/>
      <c r="H1796" s="14"/>
      <c r="I1796" s="14"/>
      <c r="J1796" s="15">
        <f>IF(M1796="OK",G1796*H1796/100,"")</f>
        <v/>
      </c>
      <c r="K1796" s="15">
        <f>IF(M1796="OK",G1796*I1796/100,"")</f>
        <v/>
      </c>
      <c r="L1796" s="15">
        <f>IF(M1796="OK",J1796-K1796,"")</f>
        <v/>
      </c>
      <c r="M1796" s="16">
        <f>IF(A1796="","",IF(IFERROR(AND(COUNTIF($A$6:$A$2005,A1796)=1,ISNUMBER(B1796),B1796&gt;=DATE(2020,1,1),B1796&lt;=DATE(2100,12,31),OR(C1796="Online",C1796="Retail",C1796="Wholesale"),D1796&lt;&gt;"",E1796&lt;&gt;"",F1796&lt;&gt;"",ISNUMBER(G1796),G1796&gt;0,G1796=INT(G1796),ISNUMBER(H1796),H1796&gt;=0,H1796=INT(H1796),ISNUMBER(I1796),I1796&gt;=0,I1796=INT(I1796)),FALSE),"OK","Check input"))</f>
        <v/>
      </c>
    </row>
    <row r="1797" spans="1:13" ht="23" customHeight="1">
      <c r="A1797" s="12"/>
      <c r="B1797" s="13"/>
      <c r="C1797" s="12"/>
      <c r="D1797" s="12"/>
      <c r="E1797" s="12"/>
      <c r="F1797" s="12"/>
      <c r="G1797" s="14"/>
      <c r="H1797" s="14"/>
      <c r="I1797" s="14"/>
      <c r="J1797" s="15">
        <f>IF(M1797="OK",G1797*H1797/100,"")</f>
        <v/>
      </c>
      <c r="K1797" s="15">
        <f>IF(M1797="OK",G1797*I1797/100,"")</f>
        <v/>
      </c>
      <c r="L1797" s="15">
        <f>IF(M1797="OK",J1797-K1797,"")</f>
        <v/>
      </c>
      <c r="M1797" s="16">
        <f>IF(A1797="","",IF(IFERROR(AND(COUNTIF($A$6:$A$2005,A1797)=1,ISNUMBER(B1797),B1797&gt;=DATE(2020,1,1),B1797&lt;=DATE(2100,12,31),OR(C1797="Online",C1797="Retail",C1797="Wholesale"),D1797&lt;&gt;"",E1797&lt;&gt;"",F1797&lt;&gt;"",ISNUMBER(G1797),G1797&gt;0,G1797=INT(G1797),ISNUMBER(H1797),H1797&gt;=0,H1797=INT(H1797),ISNUMBER(I1797),I1797&gt;=0,I1797=INT(I1797)),FALSE),"OK","Check input"))</f>
        <v/>
      </c>
    </row>
    <row r="1798" spans="1:13" ht="23" customHeight="1">
      <c r="A1798" s="12"/>
      <c r="B1798" s="13"/>
      <c r="C1798" s="12"/>
      <c r="D1798" s="12"/>
      <c r="E1798" s="12"/>
      <c r="F1798" s="12"/>
      <c r="G1798" s="14"/>
      <c r="H1798" s="14"/>
      <c r="I1798" s="14"/>
      <c r="J1798" s="15">
        <f>IF(M1798="OK",G1798*H1798/100,"")</f>
        <v/>
      </c>
      <c r="K1798" s="15">
        <f>IF(M1798="OK",G1798*I1798/100,"")</f>
        <v/>
      </c>
      <c r="L1798" s="15">
        <f>IF(M1798="OK",J1798-K1798,"")</f>
        <v/>
      </c>
      <c r="M1798" s="16">
        <f>IF(A1798="","",IF(IFERROR(AND(COUNTIF($A$6:$A$2005,A1798)=1,ISNUMBER(B1798),B1798&gt;=DATE(2020,1,1),B1798&lt;=DATE(2100,12,31),OR(C1798="Online",C1798="Retail",C1798="Wholesale"),D1798&lt;&gt;"",E1798&lt;&gt;"",F1798&lt;&gt;"",ISNUMBER(G1798),G1798&gt;0,G1798=INT(G1798),ISNUMBER(H1798),H1798&gt;=0,H1798=INT(H1798),ISNUMBER(I1798),I1798&gt;=0,I1798=INT(I1798)),FALSE),"OK","Check input"))</f>
        <v/>
      </c>
    </row>
    <row r="1799" spans="1:13" ht="23" customHeight="1">
      <c r="A1799" s="12"/>
      <c r="B1799" s="13"/>
      <c r="C1799" s="12"/>
      <c r="D1799" s="12"/>
      <c r="E1799" s="12"/>
      <c r="F1799" s="12"/>
      <c r="G1799" s="14"/>
      <c r="H1799" s="14"/>
      <c r="I1799" s="14"/>
      <c r="J1799" s="15">
        <f>IF(M1799="OK",G1799*H1799/100,"")</f>
        <v/>
      </c>
      <c r="K1799" s="15">
        <f>IF(M1799="OK",G1799*I1799/100,"")</f>
        <v/>
      </c>
      <c r="L1799" s="15">
        <f>IF(M1799="OK",J1799-K1799,"")</f>
        <v/>
      </c>
      <c r="M1799" s="16">
        <f>IF(A1799="","",IF(IFERROR(AND(COUNTIF($A$6:$A$2005,A1799)=1,ISNUMBER(B1799),B1799&gt;=DATE(2020,1,1),B1799&lt;=DATE(2100,12,31),OR(C1799="Online",C1799="Retail",C1799="Wholesale"),D1799&lt;&gt;"",E1799&lt;&gt;"",F1799&lt;&gt;"",ISNUMBER(G1799),G1799&gt;0,G1799=INT(G1799),ISNUMBER(H1799),H1799&gt;=0,H1799=INT(H1799),ISNUMBER(I1799),I1799&gt;=0,I1799=INT(I1799)),FALSE),"OK","Check input"))</f>
        <v/>
      </c>
    </row>
    <row r="1800" spans="1:13" ht="23" customHeight="1">
      <c r="A1800" s="12"/>
      <c r="B1800" s="13"/>
      <c r="C1800" s="12"/>
      <c r="D1800" s="12"/>
      <c r="E1800" s="12"/>
      <c r="F1800" s="12"/>
      <c r="G1800" s="14"/>
      <c r="H1800" s="14"/>
      <c r="I1800" s="14"/>
      <c r="J1800" s="15">
        <f>IF(M1800="OK",G1800*H1800/100,"")</f>
        <v/>
      </c>
      <c r="K1800" s="15">
        <f>IF(M1800="OK",G1800*I1800/100,"")</f>
        <v/>
      </c>
      <c r="L1800" s="15">
        <f>IF(M1800="OK",J1800-K1800,"")</f>
        <v/>
      </c>
      <c r="M1800" s="16">
        <f>IF(A1800="","",IF(IFERROR(AND(COUNTIF($A$6:$A$2005,A1800)=1,ISNUMBER(B1800),B1800&gt;=DATE(2020,1,1),B1800&lt;=DATE(2100,12,31),OR(C1800="Online",C1800="Retail",C1800="Wholesale"),D1800&lt;&gt;"",E1800&lt;&gt;"",F1800&lt;&gt;"",ISNUMBER(G1800),G1800&gt;0,G1800=INT(G1800),ISNUMBER(H1800),H1800&gt;=0,H1800=INT(H1800),ISNUMBER(I1800),I1800&gt;=0,I1800=INT(I1800)),FALSE),"OK","Check input"))</f>
        <v/>
      </c>
    </row>
    <row r="1801" spans="1:13" ht="23" customHeight="1">
      <c r="A1801" s="12"/>
      <c r="B1801" s="13"/>
      <c r="C1801" s="12"/>
      <c r="D1801" s="12"/>
      <c r="E1801" s="12"/>
      <c r="F1801" s="12"/>
      <c r="G1801" s="14"/>
      <c r="H1801" s="14"/>
      <c r="I1801" s="14"/>
      <c r="J1801" s="15">
        <f>IF(M1801="OK",G1801*H1801/100,"")</f>
        <v/>
      </c>
      <c r="K1801" s="15">
        <f>IF(M1801="OK",G1801*I1801/100,"")</f>
        <v/>
      </c>
      <c r="L1801" s="15">
        <f>IF(M1801="OK",J1801-K1801,"")</f>
        <v/>
      </c>
      <c r="M1801" s="16">
        <f>IF(A1801="","",IF(IFERROR(AND(COUNTIF($A$6:$A$2005,A1801)=1,ISNUMBER(B1801),B1801&gt;=DATE(2020,1,1),B1801&lt;=DATE(2100,12,31),OR(C1801="Online",C1801="Retail",C1801="Wholesale"),D1801&lt;&gt;"",E1801&lt;&gt;"",F1801&lt;&gt;"",ISNUMBER(G1801),G1801&gt;0,G1801=INT(G1801),ISNUMBER(H1801),H1801&gt;=0,H1801=INT(H1801),ISNUMBER(I1801),I1801&gt;=0,I1801=INT(I1801)),FALSE),"OK","Check input"))</f>
        <v/>
      </c>
    </row>
    <row r="1802" spans="1:13" ht="23" customHeight="1">
      <c r="A1802" s="12"/>
      <c r="B1802" s="13"/>
      <c r="C1802" s="12"/>
      <c r="D1802" s="12"/>
      <c r="E1802" s="12"/>
      <c r="F1802" s="12"/>
      <c r="G1802" s="14"/>
      <c r="H1802" s="14"/>
      <c r="I1802" s="14"/>
      <c r="J1802" s="15">
        <f>IF(M1802="OK",G1802*H1802/100,"")</f>
        <v/>
      </c>
      <c r="K1802" s="15">
        <f>IF(M1802="OK",G1802*I1802/100,"")</f>
        <v/>
      </c>
      <c r="L1802" s="15">
        <f>IF(M1802="OK",J1802-K1802,"")</f>
        <v/>
      </c>
      <c r="M1802" s="16">
        <f>IF(A1802="","",IF(IFERROR(AND(COUNTIF($A$6:$A$2005,A1802)=1,ISNUMBER(B1802),B1802&gt;=DATE(2020,1,1),B1802&lt;=DATE(2100,12,31),OR(C1802="Online",C1802="Retail",C1802="Wholesale"),D1802&lt;&gt;"",E1802&lt;&gt;"",F1802&lt;&gt;"",ISNUMBER(G1802),G1802&gt;0,G1802=INT(G1802),ISNUMBER(H1802),H1802&gt;=0,H1802=INT(H1802),ISNUMBER(I1802),I1802&gt;=0,I1802=INT(I1802)),FALSE),"OK","Check input"))</f>
        <v/>
      </c>
    </row>
    <row r="1803" spans="1:13" ht="23" customHeight="1">
      <c r="A1803" s="12"/>
      <c r="B1803" s="13"/>
      <c r="C1803" s="12"/>
      <c r="D1803" s="12"/>
      <c r="E1803" s="12"/>
      <c r="F1803" s="12"/>
      <c r="G1803" s="14"/>
      <c r="H1803" s="14"/>
      <c r="I1803" s="14"/>
      <c r="J1803" s="15">
        <f>IF(M1803="OK",G1803*H1803/100,"")</f>
        <v/>
      </c>
      <c r="K1803" s="15">
        <f>IF(M1803="OK",G1803*I1803/100,"")</f>
        <v/>
      </c>
      <c r="L1803" s="15">
        <f>IF(M1803="OK",J1803-K1803,"")</f>
        <v/>
      </c>
      <c r="M1803" s="16">
        <f>IF(A1803="","",IF(IFERROR(AND(COUNTIF($A$6:$A$2005,A1803)=1,ISNUMBER(B1803),B1803&gt;=DATE(2020,1,1),B1803&lt;=DATE(2100,12,31),OR(C1803="Online",C1803="Retail",C1803="Wholesale"),D1803&lt;&gt;"",E1803&lt;&gt;"",F1803&lt;&gt;"",ISNUMBER(G1803),G1803&gt;0,G1803=INT(G1803),ISNUMBER(H1803),H1803&gt;=0,H1803=INT(H1803),ISNUMBER(I1803),I1803&gt;=0,I1803=INT(I1803)),FALSE),"OK","Check input"))</f>
        <v/>
      </c>
    </row>
    <row r="1804" spans="1:13" ht="23" customHeight="1">
      <c r="A1804" s="12"/>
      <c r="B1804" s="13"/>
      <c r="C1804" s="12"/>
      <c r="D1804" s="12"/>
      <c r="E1804" s="12"/>
      <c r="F1804" s="12"/>
      <c r="G1804" s="14"/>
      <c r="H1804" s="14"/>
      <c r="I1804" s="14"/>
      <c r="J1804" s="15">
        <f>IF(M1804="OK",G1804*H1804/100,"")</f>
        <v/>
      </c>
      <c r="K1804" s="15">
        <f>IF(M1804="OK",G1804*I1804/100,"")</f>
        <v/>
      </c>
      <c r="L1804" s="15">
        <f>IF(M1804="OK",J1804-K1804,"")</f>
        <v/>
      </c>
      <c r="M1804" s="16">
        <f>IF(A1804="","",IF(IFERROR(AND(COUNTIF($A$6:$A$2005,A1804)=1,ISNUMBER(B1804),B1804&gt;=DATE(2020,1,1),B1804&lt;=DATE(2100,12,31),OR(C1804="Online",C1804="Retail",C1804="Wholesale"),D1804&lt;&gt;"",E1804&lt;&gt;"",F1804&lt;&gt;"",ISNUMBER(G1804),G1804&gt;0,G1804=INT(G1804),ISNUMBER(H1804),H1804&gt;=0,H1804=INT(H1804),ISNUMBER(I1804),I1804&gt;=0,I1804=INT(I1804)),FALSE),"OK","Check input"))</f>
        <v/>
      </c>
    </row>
    <row r="1805" spans="1:13" ht="23" customHeight="1">
      <c r="A1805" s="12"/>
      <c r="B1805" s="13"/>
      <c r="C1805" s="12"/>
      <c r="D1805" s="12"/>
      <c r="E1805" s="12"/>
      <c r="F1805" s="12"/>
      <c r="G1805" s="14"/>
      <c r="H1805" s="14"/>
      <c r="I1805" s="14"/>
      <c r="J1805" s="15">
        <f>IF(M1805="OK",G1805*H1805/100,"")</f>
        <v/>
      </c>
      <c r="K1805" s="15">
        <f>IF(M1805="OK",G1805*I1805/100,"")</f>
        <v/>
      </c>
      <c r="L1805" s="15">
        <f>IF(M1805="OK",J1805-K1805,"")</f>
        <v/>
      </c>
      <c r="M1805" s="16">
        <f>IF(A1805="","",IF(IFERROR(AND(COUNTIF($A$6:$A$2005,A1805)=1,ISNUMBER(B1805),B1805&gt;=DATE(2020,1,1),B1805&lt;=DATE(2100,12,31),OR(C1805="Online",C1805="Retail",C1805="Wholesale"),D1805&lt;&gt;"",E1805&lt;&gt;"",F1805&lt;&gt;"",ISNUMBER(G1805),G1805&gt;0,G1805=INT(G1805),ISNUMBER(H1805),H1805&gt;=0,H1805=INT(H1805),ISNUMBER(I1805),I1805&gt;=0,I1805=INT(I1805)),FALSE),"OK","Check input"))</f>
        <v/>
      </c>
    </row>
    <row r="1806" spans="1:13" ht="23" customHeight="1">
      <c r="A1806" s="12"/>
      <c r="B1806" s="13"/>
      <c r="C1806" s="12"/>
      <c r="D1806" s="12"/>
      <c r="E1806" s="12"/>
      <c r="F1806" s="12"/>
      <c r="G1806" s="14"/>
      <c r="H1806" s="14"/>
      <c r="I1806" s="14"/>
      <c r="J1806" s="15">
        <f>IF(M1806="OK",G1806*H1806/100,"")</f>
        <v/>
      </c>
      <c r="K1806" s="15">
        <f>IF(M1806="OK",G1806*I1806/100,"")</f>
        <v/>
      </c>
      <c r="L1806" s="15">
        <f>IF(M1806="OK",J1806-K1806,"")</f>
        <v/>
      </c>
      <c r="M1806" s="16">
        <f>IF(A1806="","",IF(IFERROR(AND(COUNTIF($A$6:$A$2005,A1806)=1,ISNUMBER(B1806),B1806&gt;=DATE(2020,1,1),B1806&lt;=DATE(2100,12,31),OR(C1806="Online",C1806="Retail",C1806="Wholesale"),D1806&lt;&gt;"",E1806&lt;&gt;"",F1806&lt;&gt;"",ISNUMBER(G1806),G1806&gt;0,G1806=INT(G1806),ISNUMBER(H1806),H1806&gt;=0,H1806=INT(H1806),ISNUMBER(I1806),I1806&gt;=0,I1806=INT(I1806)),FALSE),"OK","Check input"))</f>
        <v/>
      </c>
    </row>
    <row r="1807" spans="1:13" ht="23" customHeight="1">
      <c r="A1807" s="12"/>
      <c r="B1807" s="13"/>
      <c r="C1807" s="12"/>
      <c r="D1807" s="12"/>
      <c r="E1807" s="12"/>
      <c r="F1807" s="12"/>
      <c r="G1807" s="14"/>
      <c r="H1807" s="14"/>
      <c r="I1807" s="14"/>
      <c r="J1807" s="15">
        <f>IF(M1807="OK",G1807*H1807/100,"")</f>
        <v/>
      </c>
      <c r="K1807" s="15">
        <f>IF(M1807="OK",G1807*I1807/100,"")</f>
        <v/>
      </c>
      <c r="L1807" s="15">
        <f>IF(M1807="OK",J1807-K1807,"")</f>
        <v/>
      </c>
      <c r="M1807" s="16">
        <f>IF(A1807="","",IF(IFERROR(AND(COUNTIF($A$6:$A$2005,A1807)=1,ISNUMBER(B1807),B1807&gt;=DATE(2020,1,1),B1807&lt;=DATE(2100,12,31),OR(C1807="Online",C1807="Retail",C1807="Wholesale"),D1807&lt;&gt;"",E1807&lt;&gt;"",F1807&lt;&gt;"",ISNUMBER(G1807),G1807&gt;0,G1807=INT(G1807),ISNUMBER(H1807),H1807&gt;=0,H1807=INT(H1807),ISNUMBER(I1807),I1807&gt;=0,I1807=INT(I1807)),FALSE),"OK","Check input"))</f>
        <v/>
      </c>
    </row>
    <row r="1808" spans="1:13" ht="23" customHeight="1">
      <c r="A1808" s="12"/>
      <c r="B1808" s="13"/>
      <c r="C1808" s="12"/>
      <c r="D1808" s="12"/>
      <c r="E1808" s="12"/>
      <c r="F1808" s="12"/>
      <c r="G1808" s="14"/>
      <c r="H1808" s="14"/>
      <c r="I1808" s="14"/>
      <c r="J1808" s="15">
        <f>IF(M1808="OK",G1808*H1808/100,"")</f>
        <v/>
      </c>
      <c r="K1808" s="15">
        <f>IF(M1808="OK",G1808*I1808/100,"")</f>
        <v/>
      </c>
      <c r="L1808" s="15">
        <f>IF(M1808="OK",J1808-K1808,"")</f>
        <v/>
      </c>
      <c r="M1808" s="16">
        <f>IF(A1808="","",IF(IFERROR(AND(COUNTIF($A$6:$A$2005,A1808)=1,ISNUMBER(B1808),B1808&gt;=DATE(2020,1,1),B1808&lt;=DATE(2100,12,31),OR(C1808="Online",C1808="Retail",C1808="Wholesale"),D1808&lt;&gt;"",E1808&lt;&gt;"",F1808&lt;&gt;"",ISNUMBER(G1808),G1808&gt;0,G1808=INT(G1808),ISNUMBER(H1808),H1808&gt;=0,H1808=INT(H1808),ISNUMBER(I1808),I1808&gt;=0,I1808=INT(I1808)),FALSE),"OK","Check input"))</f>
        <v/>
      </c>
    </row>
    <row r="1809" spans="1:13" ht="23" customHeight="1">
      <c r="A1809" s="12"/>
      <c r="B1809" s="13"/>
      <c r="C1809" s="12"/>
      <c r="D1809" s="12"/>
      <c r="E1809" s="12"/>
      <c r="F1809" s="12"/>
      <c r="G1809" s="14"/>
      <c r="H1809" s="14"/>
      <c r="I1809" s="14"/>
      <c r="J1809" s="15">
        <f>IF(M1809="OK",G1809*H1809/100,"")</f>
        <v/>
      </c>
      <c r="K1809" s="15">
        <f>IF(M1809="OK",G1809*I1809/100,"")</f>
        <v/>
      </c>
      <c r="L1809" s="15">
        <f>IF(M1809="OK",J1809-K1809,"")</f>
        <v/>
      </c>
      <c r="M1809" s="16">
        <f>IF(A1809="","",IF(IFERROR(AND(COUNTIF($A$6:$A$2005,A1809)=1,ISNUMBER(B1809),B1809&gt;=DATE(2020,1,1),B1809&lt;=DATE(2100,12,31),OR(C1809="Online",C1809="Retail",C1809="Wholesale"),D1809&lt;&gt;"",E1809&lt;&gt;"",F1809&lt;&gt;"",ISNUMBER(G1809),G1809&gt;0,G1809=INT(G1809),ISNUMBER(H1809),H1809&gt;=0,H1809=INT(H1809),ISNUMBER(I1809),I1809&gt;=0,I1809=INT(I1809)),FALSE),"OK","Check input"))</f>
        <v/>
      </c>
    </row>
    <row r="1810" spans="1:13" ht="23" customHeight="1">
      <c r="A1810" s="12"/>
      <c r="B1810" s="13"/>
      <c r="C1810" s="12"/>
      <c r="D1810" s="12"/>
      <c r="E1810" s="12"/>
      <c r="F1810" s="12"/>
      <c r="G1810" s="14"/>
      <c r="H1810" s="14"/>
      <c r="I1810" s="14"/>
      <c r="J1810" s="15">
        <f>IF(M1810="OK",G1810*H1810/100,"")</f>
        <v/>
      </c>
      <c r="K1810" s="15">
        <f>IF(M1810="OK",G1810*I1810/100,"")</f>
        <v/>
      </c>
      <c r="L1810" s="15">
        <f>IF(M1810="OK",J1810-K1810,"")</f>
        <v/>
      </c>
      <c r="M1810" s="16">
        <f>IF(A1810="","",IF(IFERROR(AND(COUNTIF($A$6:$A$2005,A1810)=1,ISNUMBER(B1810),B1810&gt;=DATE(2020,1,1),B1810&lt;=DATE(2100,12,31),OR(C1810="Online",C1810="Retail",C1810="Wholesale"),D1810&lt;&gt;"",E1810&lt;&gt;"",F1810&lt;&gt;"",ISNUMBER(G1810),G1810&gt;0,G1810=INT(G1810),ISNUMBER(H1810),H1810&gt;=0,H1810=INT(H1810),ISNUMBER(I1810),I1810&gt;=0,I1810=INT(I1810)),FALSE),"OK","Check input"))</f>
        <v/>
      </c>
    </row>
    <row r="1811" spans="1:13" ht="23" customHeight="1">
      <c r="A1811" s="12"/>
      <c r="B1811" s="13"/>
      <c r="C1811" s="12"/>
      <c r="D1811" s="12"/>
      <c r="E1811" s="12"/>
      <c r="F1811" s="12"/>
      <c r="G1811" s="14"/>
      <c r="H1811" s="14"/>
      <c r="I1811" s="14"/>
      <c r="J1811" s="15">
        <f>IF(M1811="OK",G1811*H1811/100,"")</f>
        <v/>
      </c>
      <c r="K1811" s="15">
        <f>IF(M1811="OK",G1811*I1811/100,"")</f>
        <v/>
      </c>
      <c r="L1811" s="15">
        <f>IF(M1811="OK",J1811-K1811,"")</f>
        <v/>
      </c>
      <c r="M1811" s="16">
        <f>IF(A1811="","",IF(IFERROR(AND(COUNTIF($A$6:$A$2005,A1811)=1,ISNUMBER(B1811),B1811&gt;=DATE(2020,1,1),B1811&lt;=DATE(2100,12,31),OR(C1811="Online",C1811="Retail",C1811="Wholesale"),D1811&lt;&gt;"",E1811&lt;&gt;"",F1811&lt;&gt;"",ISNUMBER(G1811),G1811&gt;0,G1811=INT(G1811),ISNUMBER(H1811),H1811&gt;=0,H1811=INT(H1811),ISNUMBER(I1811),I1811&gt;=0,I1811=INT(I1811)),FALSE),"OK","Check input"))</f>
        <v/>
      </c>
    </row>
    <row r="1812" spans="1:13" ht="23" customHeight="1">
      <c r="A1812" s="12"/>
      <c r="B1812" s="13"/>
      <c r="C1812" s="12"/>
      <c r="D1812" s="12"/>
      <c r="E1812" s="12"/>
      <c r="F1812" s="12"/>
      <c r="G1812" s="14"/>
      <c r="H1812" s="14"/>
      <c r="I1812" s="14"/>
      <c r="J1812" s="15">
        <f>IF(M1812="OK",G1812*H1812/100,"")</f>
        <v/>
      </c>
      <c r="K1812" s="15">
        <f>IF(M1812="OK",G1812*I1812/100,"")</f>
        <v/>
      </c>
      <c r="L1812" s="15">
        <f>IF(M1812="OK",J1812-K1812,"")</f>
        <v/>
      </c>
      <c r="M1812" s="16">
        <f>IF(A1812="","",IF(IFERROR(AND(COUNTIF($A$6:$A$2005,A1812)=1,ISNUMBER(B1812),B1812&gt;=DATE(2020,1,1),B1812&lt;=DATE(2100,12,31),OR(C1812="Online",C1812="Retail",C1812="Wholesale"),D1812&lt;&gt;"",E1812&lt;&gt;"",F1812&lt;&gt;"",ISNUMBER(G1812),G1812&gt;0,G1812=INT(G1812),ISNUMBER(H1812),H1812&gt;=0,H1812=INT(H1812),ISNUMBER(I1812),I1812&gt;=0,I1812=INT(I1812)),FALSE),"OK","Check input"))</f>
        <v/>
      </c>
    </row>
    <row r="1813" spans="1:13" ht="23" customHeight="1">
      <c r="A1813" s="12"/>
      <c r="B1813" s="13"/>
      <c r="C1813" s="12"/>
      <c r="D1813" s="12"/>
      <c r="E1813" s="12"/>
      <c r="F1813" s="12"/>
      <c r="G1813" s="14"/>
      <c r="H1813" s="14"/>
      <c r="I1813" s="14"/>
      <c r="J1813" s="15">
        <f>IF(M1813="OK",G1813*H1813/100,"")</f>
        <v/>
      </c>
      <c r="K1813" s="15">
        <f>IF(M1813="OK",G1813*I1813/100,"")</f>
        <v/>
      </c>
      <c r="L1813" s="15">
        <f>IF(M1813="OK",J1813-K1813,"")</f>
        <v/>
      </c>
      <c r="M1813" s="16">
        <f>IF(A1813="","",IF(IFERROR(AND(COUNTIF($A$6:$A$2005,A1813)=1,ISNUMBER(B1813),B1813&gt;=DATE(2020,1,1),B1813&lt;=DATE(2100,12,31),OR(C1813="Online",C1813="Retail",C1813="Wholesale"),D1813&lt;&gt;"",E1813&lt;&gt;"",F1813&lt;&gt;"",ISNUMBER(G1813),G1813&gt;0,G1813=INT(G1813),ISNUMBER(H1813),H1813&gt;=0,H1813=INT(H1813),ISNUMBER(I1813),I1813&gt;=0,I1813=INT(I1813)),FALSE),"OK","Check input"))</f>
        <v/>
      </c>
    </row>
    <row r="1814" spans="1:13" ht="23" customHeight="1">
      <c r="A1814" s="12"/>
      <c r="B1814" s="13"/>
      <c r="C1814" s="12"/>
      <c r="D1814" s="12"/>
      <c r="E1814" s="12"/>
      <c r="F1814" s="12"/>
      <c r="G1814" s="14"/>
      <c r="H1814" s="14"/>
      <c r="I1814" s="14"/>
      <c r="J1814" s="15">
        <f>IF(M1814="OK",G1814*H1814/100,"")</f>
        <v/>
      </c>
      <c r="K1814" s="15">
        <f>IF(M1814="OK",G1814*I1814/100,"")</f>
        <v/>
      </c>
      <c r="L1814" s="15">
        <f>IF(M1814="OK",J1814-K1814,"")</f>
        <v/>
      </c>
      <c r="M1814" s="16">
        <f>IF(A1814="","",IF(IFERROR(AND(COUNTIF($A$6:$A$2005,A1814)=1,ISNUMBER(B1814),B1814&gt;=DATE(2020,1,1),B1814&lt;=DATE(2100,12,31),OR(C1814="Online",C1814="Retail",C1814="Wholesale"),D1814&lt;&gt;"",E1814&lt;&gt;"",F1814&lt;&gt;"",ISNUMBER(G1814),G1814&gt;0,G1814=INT(G1814),ISNUMBER(H1814),H1814&gt;=0,H1814=INT(H1814),ISNUMBER(I1814),I1814&gt;=0,I1814=INT(I1814)),FALSE),"OK","Check input"))</f>
        <v/>
      </c>
    </row>
    <row r="1815" spans="1:13" ht="23" customHeight="1">
      <c r="A1815" s="12"/>
      <c r="B1815" s="13"/>
      <c r="C1815" s="12"/>
      <c r="D1815" s="12"/>
      <c r="E1815" s="12"/>
      <c r="F1815" s="12"/>
      <c r="G1815" s="14"/>
      <c r="H1815" s="14"/>
      <c r="I1815" s="14"/>
      <c r="J1815" s="15">
        <f>IF(M1815="OK",G1815*H1815/100,"")</f>
        <v/>
      </c>
      <c r="K1815" s="15">
        <f>IF(M1815="OK",G1815*I1815/100,"")</f>
        <v/>
      </c>
      <c r="L1815" s="15">
        <f>IF(M1815="OK",J1815-K1815,"")</f>
        <v/>
      </c>
      <c r="M1815" s="16">
        <f>IF(A1815="","",IF(IFERROR(AND(COUNTIF($A$6:$A$2005,A1815)=1,ISNUMBER(B1815),B1815&gt;=DATE(2020,1,1),B1815&lt;=DATE(2100,12,31),OR(C1815="Online",C1815="Retail",C1815="Wholesale"),D1815&lt;&gt;"",E1815&lt;&gt;"",F1815&lt;&gt;"",ISNUMBER(G1815),G1815&gt;0,G1815=INT(G1815),ISNUMBER(H1815),H1815&gt;=0,H1815=INT(H1815),ISNUMBER(I1815),I1815&gt;=0,I1815=INT(I1815)),FALSE),"OK","Check input"))</f>
        <v/>
      </c>
    </row>
    <row r="1816" spans="1:13" ht="23" customHeight="1">
      <c r="A1816" s="12"/>
      <c r="B1816" s="13"/>
      <c r="C1816" s="12"/>
      <c r="D1816" s="12"/>
      <c r="E1816" s="12"/>
      <c r="F1816" s="12"/>
      <c r="G1816" s="14"/>
      <c r="H1816" s="14"/>
      <c r="I1816" s="14"/>
      <c r="J1816" s="15">
        <f>IF(M1816="OK",G1816*H1816/100,"")</f>
        <v/>
      </c>
      <c r="K1816" s="15">
        <f>IF(M1816="OK",G1816*I1816/100,"")</f>
        <v/>
      </c>
      <c r="L1816" s="15">
        <f>IF(M1816="OK",J1816-K1816,"")</f>
        <v/>
      </c>
      <c r="M1816" s="16">
        <f>IF(A1816="","",IF(IFERROR(AND(COUNTIF($A$6:$A$2005,A1816)=1,ISNUMBER(B1816),B1816&gt;=DATE(2020,1,1),B1816&lt;=DATE(2100,12,31),OR(C1816="Online",C1816="Retail",C1816="Wholesale"),D1816&lt;&gt;"",E1816&lt;&gt;"",F1816&lt;&gt;"",ISNUMBER(G1816),G1816&gt;0,G1816=INT(G1816),ISNUMBER(H1816),H1816&gt;=0,H1816=INT(H1816),ISNUMBER(I1816),I1816&gt;=0,I1816=INT(I1816)),FALSE),"OK","Check input"))</f>
        <v/>
      </c>
    </row>
    <row r="1817" spans="1:13" ht="23" customHeight="1">
      <c r="A1817" s="12"/>
      <c r="B1817" s="13"/>
      <c r="C1817" s="12"/>
      <c r="D1817" s="12"/>
      <c r="E1817" s="12"/>
      <c r="F1817" s="12"/>
      <c r="G1817" s="14"/>
      <c r="H1817" s="14"/>
      <c r="I1817" s="14"/>
      <c r="J1817" s="15">
        <f>IF(M1817="OK",G1817*H1817/100,"")</f>
        <v/>
      </c>
      <c r="K1817" s="15">
        <f>IF(M1817="OK",G1817*I1817/100,"")</f>
        <v/>
      </c>
      <c r="L1817" s="15">
        <f>IF(M1817="OK",J1817-K1817,"")</f>
        <v/>
      </c>
      <c r="M1817" s="16">
        <f>IF(A1817="","",IF(IFERROR(AND(COUNTIF($A$6:$A$2005,A1817)=1,ISNUMBER(B1817),B1817&gt;=DATE(2020,1,1),B1817&lt;=DATE(2100,12,31),OR(C1817="Online",C1817="Retail",C1817="Wholesale"),D1817&lt;&gt;"",E1817&lt;&gt;"",F1817&lt;&gt;"",ISNUMBER(G1817),G1817&gt;0,G1817=INT(G1817),ISNUMBER(H1817),H1817&gt;=0,H1817=INT(H1817),ISNUMBER(I1817),I1817&gt;=0,I1817=INT(I1817)),FALSE),"OK","Check input"))</f>
        <v/>
      </c>
    </row>
    <row r="1818" spans="1:13" ht="23" customHeight="1">
      <c r="A1818" s="12"/>
      <c r="B1818" s="13"/>
      <c r="C1818" s="12"/>
      <c r="D1818" s="12"/>
      <c r="E1818" s="12"/>
      <c r="F1818" s="12"/>
      <c r="G1818" s="14"/>
      <c r="H1818" s="14"/>
      <c r="I1818" s="14"/>
      <c r="J1818" s="15">
        <f>IF(M1818="OK",G1818*H1818/100,"")</f>
        <v/>
      </c>
      <c r="K1818" s="15">
        <f>IF(M1818="OK",G1818*I1818/100,"")</f>
        <v/>
      </c>
      <c r="L1818" s="15">
        <f>IF(M1818="OK",J1818-K1818,"")</f>
        <v/>
      </c>
      <c r="M1818" s="16">
        <f>IF(A1818="","",IF(IFERROR(AND(COUNTIF($A$6:$A$2005,A1818)=1,ISNUMBER(B1818),B1818&gt;=DATE(2020,1,1),B1818&lt;=DATE(2100,12,31),OR(C1818="Online",C1818="Retail",C1818="Wholesale"),D1818&lt;&gt;"",E1818&lt;&gt;"",F1818&lt;&gt;"",ISNUMBER(G1818),G1818&gt;0,G1818=INT(G1818),ISNUMBER(H1818),H1818&gt;=0,H1818=INT(H1818),ISNUMBER(I1818),I1818&gt;=0,I1818=INT(I1818)),FALSE),"OK","Check input"))</f>
        <v/>
      </c>
    </row>
    <row r="1819" spans="1:13" ht="23" customHeight="1">
      <c r="A1819" s="12"/>
      <c r="B1819" s="13"/>
      <c r="C1819" s="12"/>
      <c r="D1819" s="12"/>
      <c r="E1819" s="12"/>
      <c r="F1819" s="12"/>
      <c r="G1819" s="14"/>
      <c r="H1819" s="14"/>
      <c r="I1819" s="14"/>
      <c r="J1819" s="15">
        <f>IF(M1819="OK",G1819*H1819/100,"")</f>
        <v/>
      </c>
      <c r="K1819" s="15">
        <f>IF(M1819="OK",G1819*I1819/100,"")</f>
        <v/>
      </c>
      <c r="L1819" s="15">
        <f>IF(M1819="OK",J1819-K1819,"")</f>
        <v/>
      </c>
      <c r="M1819" s="16">
        <f>IF(A1819="","",IF(IFERROR(AND(COUNTIF($A$6:$A$2005,A1819)=1,ISNUMBER(B1819),B1819&gt;=DATE(2020,1,1),B1819&lt;=DATE(2100,12,31),OR(C1819="Online",C1819="Retail",C1819="Wholesale"),D1819&lt;&gt;"",E1819&lt;&gt;"",F1819&lt;&gt;"",ISNUMBER(G1819),G1819&gt;0,G1819=INT(G1819),ISNUMBER(H1819),H1819&gt;=0,H1819=INT(H1819),ISNUMBER(I1819),I1819&gt;=0,I1819=INT(I1819)),FALSE),"OK","Check input"))</f>
        <v/>
      </c>
    </row>
    <row r="1820" spans="1:13" ht="23" customHeight="1">
      <c r="A1820" s="12"/>
      <c r="B1820" s="13"/>
      <c r="C1820" s="12"/>
      <c r="D1820" s="12"/>
      <c r="E1820" s="12"/>
      <c r="F1820" s="12"/>
      <c r="G1820" s="14"/>
      <c r="H1820" s="14"/>
      <c r="I1820" s="14"/>
      <c r="J1820" s="15">
        <f>IF(M1820="OK",G1820*H1820/100,"")</f>
        <v/>
      </c>
      <c r="K1820" s="15">
        <f>IF(M1820="OK",G1820*I1820/100,"")</f>
        <v/>
      </c>
      <c r="L1820" s="15">
        <f>IF(M1820="OK",J1820-K1820,"")</f>
        <v/>
      </c>
      <c r="M1820" s="16">
        <f>IF(A1820="","",IF(IFERROR(AND(COUNTIF($A$6:$A$2005,A1820)=1,ISNUMBER(B1820),B1820&gt;=DATE(2020,1,1),B1820&lt;=DATE(2100,12,31),OR(C1820="Online",C1820="Retail",C1820="Wholesale"),D1820&lt;&gt;"",E1820&lt;&gt;"",F1820&lt;&gt;"",ISNUMBER(G1820),G1820&gt;0,G1820=INT(G1820),ISNUMBER(H1820),H1820&gt;=0,H1820=INT(H1820),ISNUMBER(I1820),I1820&gt;=0,I1820=INT(I1820)),FALSE),"OK","Check input"))</f>
        <v/>
      </c>
    </row>
    <row r="1821" spans="1:13" ht="23" customHeight="1">
      <c r="A1821" s="12"/>
      <c r="B1821" s="13"/>
      <c r="C1821" s="12"/>
      <c r="D1821" s="12"/>
      <c r="E1821" s="12"/>
      <c r="F1821" s="12"/>
      <c r="G1821" s="14"/>
      <c r="H1821" s="14"/>
      <c r="I1821" s="14"/>
      <c r="J1821" s="15">
        <f>IF(M1821="OK",G1821*H1821/100,"")</f>
        <v/>
      </c>
      <c r="K1821" s="15">
        <f>IF(M1821="OK",G1821*I1821/100,"")</f>
        <v/>
      </c>
      <c r="L1821" s="15">
        <f>IF(M1821="OK",J1821-K1821,"")</f>
        <v/>
      </c>
      <c r="M1821" s="16">
        <f>IF(A1821="","",IF(IFERROR(AND(COUNTIF($A$6:$A$2005,A1821)=1,ISNUMBER(B1821),B1821&gt;=DATE(2020,1,1),B1821&lt;=DATE(2100,12,31),OR(C1821="Online",C1821="Retail",C1821="Wholesale"),D1821&lt;&gt;"",E1821&lt;&gt;"",F1821&lt;&gt;"",ISNUMBER(G1821),G1821&gt;0,G1821=INT(G1821),ISNUMBER(H1821),H1821&gt;=0,H1821=INT(H1821),ISNUMBER(I1821),I1821&gt;=0,I1821=INT(I1821)),FALSE),"OK","Check input"))</f>
        <v/>
      </c>
    </row>
    <row r="1822" spans="1:13" ht="23" customHeight="1">
      <c r="A1822" s="12"/>
      <c r="B1822" s="13"/>
      <c r="C1822" s="12"/>
      <c r="D1822" s="12"/>
      <c r="E1822" s="12"/>
      <c r="F1822" s="12"/>
      <c r="G1822" s="14"/>
      <c r="H1822" s="14"/>
      <c r="I1822" s="14"/>
      <c r="J1822" s="15">
        <f>IF(M1822="OK",G1822*H1822/100,"")</f>
        <v/>
      </c>
      <c r="K1822" s="15">
        <f>IF(M1822="OK",G1822*I1822/100,"")</f>
        <v/>
      </c>
      <c r="L1822" s="15">
        <f>IF(M1822="OK",J1822-K1822,"")</f>
        <v/>
      </c>
      <c r="M1822" s="16">
        <f>IF(A1822="","",IF(IFERROR(AND(COUNTIF($A$6:$A$2005,A1822)=1,ISNUMBER(B1822),B1822&gt;=DATE(2020,1,1),B1822&lt;=DATE(2100,12,31),OR(C1822="Online",C1822="Retail",C1822="Wholesale"),D1822&lt;&gt;"",E1822&lt;&gt;"",F1822&lt;&gt;"",ISNUMBER(G1822),G1822&gt;0,G1822=INT(G1822),ISNUMBER(H1822),H1822&gt;=0,H1822=INT(H1822),ISNUMBER(I1822),I1822&gt;=0,I1822=INT(I1822)),FALSE),"OK","Check input"))</f>
        <v/>
      </c>
    </row>
    <row r="1823" spans="1:13" ht="23" customHeight="1">
      <c r="A1823" s="12"/>
      <c r="B1823" s="13"/>
      <c r="C1823" s="12"/>
      <c r="D1823" s="12"/>
      <c r="E1823" s="12"/>
      <c r="F1823" s="12"/>
      <c r="G1823" s="14"/>
      <c r="H1823" s="14"/>
      <c r="I1823" s="14"/>
      <c r="J1823" s="15">
        <f>IF(M1823="OK",G1823*H1823/100,"")</f>
        <v/>
      </c>
      <c r="K1823" s="15">
        <f>IF(M1823="OK",G1823*I1823/100,"")</f>
        <v/>
      </c>
      <c r="L1823" s="15">
        <f>IF(M1823="OK",J1823-K1823,"")</f>
        <v/>
      </c>
      <c r="M1823" s="16">
        <f>IF(A1823="","",IF(IFERROR(AND(COUNTIF($A$6:$A$2005,A1823)=1,ISNUMBER(B1823),B1823&gt;=DATE(2020,1,1),B1823&lt;=DATE(2100,12,31),OR(C1823="Online",C1823="Retail",C1823="Wholesale"),D1823&lt;&gt;"",E1823&lt;&gt;"",F1823&lt;&gt;"",ISNUMBER(G1823),G1823&gt;0,G1823=INT(G1823),ISNUMBER(H1823),H1823&gt;=0,H1823=INT(H1823),ISNUMBER(I1823),I1823&gt;=0,I1823=INT(I1823)),FALSE),"OK","Check input"))</f>
        <v/>
      </c>
    </row>
    <row r="1824" spans="1:13" ht="23" customHeight="1">
      <c r="A1824" s="12"/>
      <c r="B1824" s="13"/>
      <c r="C1824" s="12"/>
      <c r="D1824" s="12"/>
      <c r="E1824" s="12"/>
      <c r="F1824" s="12"/>
      <c r="G1824" s="14"/>
      <c r="H1824" s="14"/>
      <c r="I1824" s="14"/>
      <c r="J1824" s="15">
        <f>IF(M1824="OK",G1824*H1824/100,"")</f>
        <v/>
      </c>
      <c r="K1824" s="15">
        <f>IF(M1824="OK",G1824*I1824/100,"")</f>
        <v/>
      </c>
      <c r="L1824" s="15">
        <f>IF(M1824="OK",J1824-K1824,"")</f>
        <v/>
      </c>
      <c r="M1824" s="16">
        <f>IF(A1824="","",IF(IFERROR(AND(COUNTIF($A$6:$A$2005,A1824)=1,ISNUMBER(B1824),B1824&gt;=DATE(2020,1,1),B1824&lt;=DATE(2100,12,31),OR(C1824="Online",C1824="Retail",C1824="Wholesale"),D1824&lt;&gt;"",E1824&lt;&gt;"",F1824&lt;&gt;"",ISNUMBER(G1824),G1824&gt;0,G1824=INT(G1824),ISNUMBER(H1824),H1824&gt;=0,H1824=INT(H1824),ISNUMBER(I1824),I1824&gt;=0,I1824=INT(I1824)),FALSE),"OK","Check input"))</f>
        <v/>
      </c>
    </row>
    <row r="1825" spans="1:13" ht="23" customHeight="1">
      <c r="A1825" s="12"/>
      <c r="B1825" s="13"/>
      <c r="C1825" s="12"/>
      <c r="D1825" s="12"/>
      <c r="E1825" s="12"/>
      <c r="F1825" s="12"/>
      <c r="G1825" s="14"/>
      <c r="H1825" s="14"/>
      <c r="I1825" s="14"/>
      <c r="J1825" s="15">
        <f>IF(M1825="OK",G1825*H1825/100,"")</f>
        <v/>
      </c>
      <c r="K1825" s="15">
        <f>IF(M1825="OK",G1825*I1825/100,"")</f>
        <v/>
      </c>
      <c r="L1825" s="15">
        <f>IF(M1825="OK",J1825-K1825,"")</f>
        <v/>
      </c>
      <c r="M1825" s="16">
        <f>IF(A1825="","",IF(IFERROR(AND(COUNTIF($A$6:$A$2005,A1825)=1,ISNUMBER(B1825),B1825&gt;=DATE(2020,1,1),B1825&lt;=DATE(2100,12,31),OR(C1825="Online",C1825="Retail",C1825="Wholesale"),D1825&lt;&gt;"",E1825&lt;&gt;"",F1825&lt;&gt;"",ISNUMBER(G1825),G1825&gt;0,G1825=INT(G1825),ISNUMBER(H1825),H1825&gt;=0,H1825=INT(H1825),ISNUMBER(I1825),I1825&gt;=0,I1825=INT(I1825)),FALSE),"OK","Check input"))</f>
        <v/>
      </c>
    </row>
    <row r="1826" spans="1:13" ht="23" customHeight="1">
      <c r="A1826" s="12"/>
      <c r="B1826" s="13"/>
      <c r="C1826" s="12"/>
      <c r="D1826" s="12"/>
      <c r="E1826" s="12"/>
      <c r="F1826" s="12"/>
      <c r="G1826" s="14"/>
      <c r="H1826" s="14"/>
      <c r="I1826" s="14"/>
      <c r="J1826" s="15">
        <f>IF(M1826="OK",G1826*H1826/100,"")</f>
        <v/>
      </c>
      <c r="K1826" s="15">
        <f>IF(M1826="OK",G1826*I1826/100,"")</f>
        <v/>
      </c>
      <c r="L1826" s="15">
        <f>IF(M1826="OK",J1826-K1826,"")</f>
        <v/>
      </c>
      <c r="M1826" s="16">
        <f>IF(A1826="","",IF(IFERROR(AND(COUNTIF($A$6:$A$2005,A1826)=1,ISNUMBER(B1826),B1826&gt;=DATE(2020,1,1),B1826&lt;=DATE(2100,12,31),OR(C1826="Online",C1826="Retail",C1826="Wholesale"),D1826&lt;&gt;"",E1826&lt;&gt;"",F1826&lt;&gt;"",ISNUMBER(G1826),G1826&gt;0,G1826=INT(G1826),ISNUMBER(H1826),H1826&gt;=0,H1826=INT(H1826),ISNUMBER(I1826),I1826&gt;=0,I1826=INT(I1826)),FALSE),"OK","Check input"))</f>
        <v/>
      </c>
    </row>
    <row r="1827" spans="1:13" ht="23" customHeight="1">
      <c r="A1827" s="12"/>
      <c r="B1827" s="13"/>
      <c r="C1827" s="12"/>
      <c r="D1827" s="12"/>
      <c r="E1827" s="12"/>
      <c r="F1827" s="12"/>
      <c r="G1827" s="14"/>
      <c r="H1827" s="14"/>
      <c r="I1827" s="14"/>
      <c r="J1827" s="15">
        <f>IF(M1827="OK",G1827*H1827/100,"")</f>
        <v/>
      </c>
      <c r="K1827" s="15">
        <f>IF(M1827="OK",G1827*I1827/100,"")</f>
        <v/>
      </c>
      <c r="L1827" s="15">
        <f>IF(M1827="OK",J1827-K1827,"")</f>
        <v/>
      </c>
      <c r="M1827" s="16">
        <f>IF(A1827="","",IF(IFERROR(AND(COUNTIF($A$6:$A$2005,A1827)=1,ISNUMBER(B1827),B1827&gt;=DATE(2020,1,1),B1827&lt;=DATE(2100,12,31),OR(C1827="Online",C1827="Retail",C1827="Wholesale"),D1827&lt;&gt;"",E1827&lt;&gt;"",F1827&lt;&gt;"",ISNUMBER(G1827),G1827&gt;0,G1827=INT(G1827),ISNUMBER(H1827),H1827&gt;=0,H1827=INT(H1827),ISNUMBER(I1827),I1827&gt;=0,I1827=INT(I1827)),FALSE),"OK","Check input"))</f>
        <v/>
      </c>
    </row>
    <row r="1828" spans="1:13" ht="23" customHeight="1">
      <c r="A1828" s="12"/>
      <c r="B1828" s="13"/>
      <c r="C1828" s="12"/>
      <c r="D1828" s="12"/>
      <c r="E1828" s="12"/>
      <c r="F1828" s="12"/>
      <c r="G1828" s="14"/>
      <c r="H1828" s="14"/>
      <c r="I1828" s="14"/>
      <c r="J1828" s="15">
        <f>IF(M1828="OK",G1828*H1828/100,"")</f>
        <v/>
      </c>
      <c r="K1828" s="15">
        <f>IF(M1828="OK",G1828*I1828/100,"")</f>
        <v/>
      </c>
      <c r="L1828" s="15">
        <f>IF(M1828="OK",J1828-K1828,"")</f>
        <v/>
      </c>
      <c r="M1828" s="16">
        <f>IF(A1828="","",IF(IFERROR(AND(COUNTIF($A$6:$A$2005,A1828)=1,ISNUMBER(B1828),B1828&gt;=DATE(2020,1,1),B1828&lt;=DATE(2100,12,31),OR(C1828="Online",C1828="Retail",C1828="Wholesale"),D1828&lt;&gt;"",E1828&lt;&gt;"",F1828&lt;&gt;"",ISNUMBER(G1828),G1828&gt;0,G1828=INT(G1828),ISNUMBER(H1828),H1828&gt;=0,H1828=INT(H1828),ISNUMBER(I1828),I1828&gt;=0,I1828=INT(I1828)),FALSE),"OK","Check input"))</f>
        <v/>
      </c>
    </row>
    <row r="1829" spans="1:13" ht="23" customHeight="1">
      <c r="A1829" s="12"/>
      <c r="B1829" s="13"/>
      <c r="C1829" s="12"/>
      <c r="D1829" s="12"/>
      <c r="E1829" s="12"/>
      <c r="F1829" s="12"/>
      <c r="G1829" s="14"/>
      <c r="H1829" s="14"/>
      <c r="I1829" s="14"/>
      <c r="J1829" s="15">
        <f>IF(M1829="OK",G1829*H1829/100,"")</f>
        <v/>
      </c>
      <c r="K1829" s="15">
        <f>IF(M1829="OK",G1829*I1829/100,"")</f>
        <v/>
      </c>
      <c r="L1829" s="15">
        <f>IF(M1829="OK",J1829-K1829,"")</f>
        <v/>
      </c>
      <c r="M1829" s="16">
        <f>IF(A1829="","",IF(IFERROR(AND(COUNTIF($A$6:$A$2005,A1829)=1,ISNUMBER(B1829),B1829&gt;=DATE(2020,1,1),B1829&lt;=DATE(2100,12,31),OR(C1829="Online",C1829="Retail",C1829="Wholesale"),D1829&lt;&gt;"",E1829&lt;&gt;"",F1829&lt;&gt;"",ISNUMBER(G1829),G1829&gt;0,G1829=INT(G1829),ISNUMBER(H1829),H1829&gt;=0,H1829=INT(H1829),ISNUMBER(I1829),I1829&gt;=0,I1829=INT(I1829)),FALSE),"OK","Check input"))</f>
        <v/>
      </c>
    </row>
    <row r="1830" spans="1:13" ht="23" customHeight="1">
      <c r="A1830" s="12"/>
      <c r="B1830" s="13"/>
      <c r="C1830" s="12"/>
      <c r="D1830" s="12"/>
      <c r="E1830" s="12"/>
      <c r="F1830" s="12"/>
      <c r="G1830" s="14"/>
      <c r="H1830" s="14"/>
      <c r="I1830" s="14"/>
      <c r="J1830" s="15">
        <f>IF(M1830="OK",G1830*H1830/100,"")</f>
        <v/>
      </c>
      <c r="K1830" s="15">
        <f>IF(M1830="OK",G1830*I1830/100,"")</f>
        <v/>
      </c>
      <c r="L1830" s="15">
        <f>IF(M1830="OK",J1830-K1830,"")</f>
        <v/>
      </c>
      <c r="M1830" s="16">
        <f>IF(A1830="","",IF(IFERROR(AND(COUNTIF($A$6:$A$2005,A1830)=1,ISNUMBER(B1830),B1830&gt;=DATE(2020,1,1),B1830&lt;=DATE(2100,12,31),OR(C1830="Online",C1830="Retail",C1830="Wholesale"),D1830&lt;&gt;"",E1830&lt;&gt;"",F1830&lt;&gt;"",ISNUMBER(G1830),G1830&gt;0,G1830=INT(G1830),ISNUMBER(H1830),H1830&gt;=0,H1830=INT(H1830),ISNUMBER(I1830),I1830&gt;=0,I1830=INT(I1830)),FALSE),"OK","Check input"))</f>
        <v/>
      </c>
    </row>
    <row r="1831" spans="1:13" ht="23" customHeight="1">
      <c r="A1831" s="12"/>
      <c r="B1831" s="13"/>
      <c r="C1831" s="12"/>
      <c r="D1831" s="12"/>
      <c r="E1831" s="12"/>
      <c r="F1831" s="12"/>
      <c r="G1831" s="14"/>
      <c r="H1831" s="14"/>
      <c r="I1831" s="14"/>
      <c r="J1831" s="15">
        <f>IF(M1831="OK",G1831*H1831/100,"")</f>
        <v/>
      </c>
      <c r="K1831" s="15">
        <f>IF(M1831="OK",G1831*I1831/100,"")</f>
        <v/>
      </c>
      <c r="L1831" s="15">
        <f>IF(M1831="OK",J1831-K1831,"")</f>
        <v/>
      </c>
      <c r="M1831" s="16">
        <f>IF(A1831="","",IF(IFERROR(AND(COUNTIF($A$6:$A$2005,A1831)=1,ISNUMBER(B1831),B1831&gt;=DATE(2020,1,1),B1831&lt;=DATE(2100,12,31),OR(C1831="Online",C1831="Retail",C1831="Wholesale"),D1831&lt;&gt;"",E1831&lt;&gt;"",F1831&lt;&gt;"",ISNUMBER(G1831),G1831&gt;0,G1831=INT(G1831),ISNUMBER(H1831),H1831&gt;=0,H1831=INT(H1831),ISNUMBER(I1831),I1831&gt;=0,I1831=INT(I1831)),FALSE),"OK","Check input"))</f>
        <v/>
      </c>
    </row>
    <row r="1832" spans="1:13" ht="23" customHeight="1">
      <c r="A1832" s="12"/>
      <c r="B1832" s="13"/>
      <c r="C1832" s="12"/>
      <c r="D1832" s="12"/>
      <c r="E1832" s="12"/>
      <c r="F1832" s="12"/>
      <c r="G1832" s="14"/>
      <c r="H1832" s="14"/>
      <c r="I1832" s="14"/>
      <c r="J1832" s="15">
        <f>IF(M1832="OK",G1832*H1832/100,"")</f>
        <v/>
      </c>
      <c r="K1832" s="15">
        <f>IF(M1832="OK",G1832*I1832/100,"")</f>
        <v/>
      </c>
      <c r="L1832" s="15">
        <f>IF(M1832="OK",J1832-K1832,"")</f>
        <v/>
      </c>
      <c r="M1832" s="16">
        <f>IF(A1832="","",IF(IFERROR(AND(COUNTIF($A$6:$A$2005,A1832)=1,ISNUMBER(B1832),B1832&gt;=DATE(2020,1,1),B1832&lt;=DATE(2100,12,31),OR(C1832="Online",C1832="Retail",C1832="Wholesale"),D1832&lt;&gt;"",E1832&lt;&gt;"",F1832&lt;&gt;"",ISNUMBER(G1832),G1832&gt;0,G1832=INT(G1832),ISNUMBER(H1832),H1832&gt;=0,H1832=INT(H1832),ISNUMBER(I1832),I1832&gt;=0,I1832=INT(I1832)),FALSE),"OK","Check input"))</f>
        <v/>
      </c>
    </row>
    <row r="1833" spans="1:13" ht="23" customHeight="1">
      <c r="A1833" s="12"/>
      <c r="B1833" s="13"/>
      <c r="C1833" s="12"/>
      <c r="D1833" s="12"/>
      <c r="E1833" s="12"/>
      <c r="F1833" s="12"/>
      <c r="G1833" s="14"/>
      <c r="H1833" s="14"/>
      <c r="I1833" s="14"/>
      <c r="J1833" s="15">
        <f>IF(M1833="OK",G1833*H1833/100,"")</f>
        <v/>
      </c>
      <c r="K1833" s="15">
        <f>IF(M1833="OK",G1833*I1833/100,"")</f>
        <v/>
      </c>
      <c r="L1833" s="15">
        <f>IF(M1833="OK",J1833-K1833,"")</f>
        <v/>
      </c>
      <c r="M1833" s="16">
        <f>IF(A1833="","",IF(IFERROR(AND(COUNTIF($A$6:$A$2005,A1833)=1,ISNUMBER(B1833),B1833&gt;=DATE(2020,1,1),B1833&lt;=DATE(2100,12,31),OR(C1833="Online",C1833="Retail",C1833="Wholesale"),D1833&lt;&gt;"",E1833&lt;&gt;"",F1833&lt;&gt;"",ISNUMBER(G1833),G1833&gt;0,G1833=INT(G1833),ISNUMBER(H1833),H1833&gt;=0,H1833=INT(H1833),ISNUMBER(I1833),I1833&gt;=0,I1833=INT(I1833)),FALSE),"OK","Check input"))</f>
        <v/>
      </c>
    </row>
    <row r="1834" spans="1:13" ht="23" customHeight="1">
      <c r="A1834" s="12"/>
      <c r="B1834" s="13"/>
      <c r="C1834" s="12"/>
      <c r="D1834" s="12"/>
      <c r="E1834" s="12"/>
      <c r="F1834" s="12"/>
      <c r="G1834" s="14"/>
      <c r="H1834" s="14"/>
      <c r="I1834" s="14"/>
      <c r="J1834" s="15">
        <f>IF(M1834="OK",G1834*H1834/100,"")</f>
        <v/>
      </c>
      <c r="K1834" s="15">
        <f>IF(M1834="OK",G1834*I1834/100,"")</f>
        <v/>
      </c>
      <c r="L1834" s="15">
        <f>IF(M1834="OK",J1834-K1834,"")</f>
        <v/>
      </c>
      <c r="M1834" s="16">
        <f>IF(A1834="","",IF(IFERROR(AND(COUNTIF($A$6:$A$2005,A1834)=1,ISNUMBER(B1834),B1834&gt;=DATE(2020,1,1),B1834&lt;=DATE(2100,12,31),OR(C1834="Online",C1834="Retail",C1834="Wholesale"),D1834&lt;&gt;"",E1834&lt;&gt;"",F1834&lt;&gt;"",ISNUMBER(G1834),G1834&gt;0,G1834=INT(G1834),ISNUMBER(H1834),H1834&gt;=0,H1834=INT(H1834),ISNUMBER(I1834),I1834&gt;=0,I1834=INT(I1834)),FALSE),"OK","Check input"))</f>
        <v/>
      </c>
    </row>
    <row r="1835" spans="1:13" ht="23" customHeight="1">
      <c r="A1835" s="12"/>
      <c r="B1835" s="13"/>
      <c r="C1835" s="12"/>
      <c r="D1835" s="12"/>
      <c r="E1835" s="12"/>
      <c r="F1835" s="12"/>
      <c r="G1835" s="14"/>
      <c r="H1835" s="14"/>
      <c r="I1835" s="14"/>
      <c r="J1835" s="15">
        <f>IF(M1835="OK",G1835*H1835/100,"")</f>
        <v/>
      </c>
      <c r="K1835" s="15">
        <f>IF(M1835="OK",G1835*I1835/100,"")</f>
        <v/>
      </c>
      <c r="L1835" s="15">
        <f>IF(M1835="OK",J1835-K1835,"")</f>
        <v/>
      </c>
      <c r="M1835" s="16">
        <f>IF(A1835="","",IF(IFERROR(AND(COUNTIF($A$6:$A$2005,A1835)=1,ISNUMBER(B1835),B1835&gt;=DATE(2020,1,1),B1835&lt;=DATE(2100,12,31),OR(C1835="Online",C1835="Retail",C1835="Wholesale"),D1835&lt;&gt;"",E1835&lt;&gt;"",F1835&lt;&gt;"",ISNUMBER(G1835),G1835&gt;0,G1835=INT(G1835),ISNUMBER(H1835),H1835&gt;=0,H1835=INT(H1835),ISNUMBER(I1835),I1835&gt;=0,I1835=INT(I1835)),FALSE),"OK","Check input"))</f>
        <v/>
      </c>
    </row>
    <row r="1836" spans="1:13" ht="23" customHeight="1">
      <c r="A1836" s="12"/>
      <c r="B1836" s="13"/>
      <c r="C1836" s="12"/>
      <c r="D1836" s="12"/>
      <c r="E1836" s="12"/>
      <c r="F1836" s="12"/>
      <c r="G1836" s="14"/>
      <c r="H1836" s="14"/>
      <c r="I1836" s="14"/>
      <c r="J1836" s="15">
        <f>IF(M1836="OK",G1836*H1836/100,"")</f>
        <v/>
      </c>
      <c r="K1836" s="15">
        <f>IF(M1836="OK",G1836*I1836/100,"")</f>
        <v/>
      </c>
      <c r="L1836" s="15">
        <f>IF(M1836="OK",J1836-K1836,"")</f>
        <v/>
      </c>
      <c r="M1836" s="16">
        <f>IF(A1836="","",IF(IFERROR(AND(COUNTIF($A$6:$A$2005,A1836)=1,ISNUMBER(B1836),B1836&gt;=DATE(2020,1,1),B1836&lt;=DATE(2100,12,31),OR(C1836="Online",C1836="Retail",C1836="Wholesale"),D1836&lt;&gt;"",E1836&lt;&gt;"",F1836&lt;&gt;"",ISNUMBER(G1836),G1836&gt;0,G1836=INT(G1836),ISNUMBER(H1836),H1836&gt;=0,H1836=INT(H1836),ISNUMBER(I1836),I1836&gt;=0,I1836=INT(I1836)),FALSE),"OK","Check input"))</f>
        <v/>
      </c>
    </row>
    <row r="1837" spans="1:13" ht="23" customHeight="1">
      <c r="A1837" s="12"/>
      <c r="B1837" s="13"/>
      <c r="C1837" s="12"/>
      <c r="D1837" s="12"/>
      <c r="E1837" s="12"/>
      <c r="F1837" s="12"/>
      <c r="G1837" s="14"/>
      <c r="H1837" s="14"/>
      <c r="I1837" s="14"/>
      <c r="J1837" s="15">
        <f>IF(M1837="OK",G1837*H1837/100,"")</f>
        <v/>
      </c>
      <c r="K1837" s="15">
        <f>IF(M1837="OK",G1837*I1837/100,"")</f>
        <v/>
      </c>
      <c r="L1837" s="15">
        <f>IF(M1837="OK",J1837-K1837,"")</f>
        <v/>
      </c>
      <c r="M1837" s="16">
        <f>IF(A1837="","",IF(IFERROR(AND(COUNTIF($A$6:$A$2005,A1837)=1,ISNUMBER(B1837),B1837&gt;=DATE(2020,1,1),B1837&lt;=DATE(2100,12,31),OR(C1837="Online",C1837="Retail",C1837="Wholesale"),D1837&lt;&gt;"",E1837&lt;&gt;"",F1837&lt;&gt;"",ISNUMBER(G1837),G1837&gt;0,G1837=INT(G1837),ISNUMBER(H1837),H1837&gt;=0,H1837=INT(H1837),ISNUMBER(I1837),I1837&gt;=0,I1837=INT(I1837)),FALSE),"OK","Check input"))</f>
        <v/>
      </c>
    </row>
    <row r="1838" spans="1:13" ht="23" customHeight="1">
      <c r="A1838" s="12"/>
      <c r="B1838" s="13"/>
      <c r="C1838" s="12"/>
      <c r="D1838" s="12"/>
      <c r="E1838" s="12"/>
      <c r="F1838" s="12"/>
      <c r="G1838" s="14"/>
      <c r="H1838" s="14"/>
      <c r="I1838" s="14"/>
      <c r="J1838" s="15">
        <f>IF(M1838="OK",G1838*H1838/100,"")</f>
        <v/>
      </c>
      <c r="K1838" s="15">
        <f>IF(M1838="OK",G1838*I1838/100,"")</f>
        <v/>
      </c>
      <c r="L1838" s="15">
        <f>IF(M1838="OK",J1838-K1838,"")</f>
        <v/>
      </c>
      <c r="M1838" s="16">
        <f>IF(A1838="","",IF(IFERROR(AND(COUNTIF($A$6:$A$2005,A1838)=1,ISNUMBER(B1838),B1838&gt;=DATE(2020,1,1),B1838&lt;=DATE(2100,12,31),OR(C1838="Online",C1838="Retail",C1838="Wholesale"),D1838&lt;&gt;"",E1838&lt;&gt;"",F1838&lt;&gt;"",ISNUMBER(G1838),G1838&gt;0,G1838=INT(G1838),ISNUMBER(H1838),H1838&gt;=0,H1838=INT(H1838),ISNUMBER(I1838),I1838&gt;=0,I1838=INT(I1838)),FALSE),"OK","Check input"))</f>
        <v/>
      </c>
    </row>
    <row r="1839" spans="1:13" ht="23" customHeight="1">
      <c r="A1839" s="12"/>
      <c r="B1839" s="13"/>
      <c r="C1839" s="12"/>
      <c r="D1839" s="12"/>
      <c r="E1839" s="12"/>
      <c r="F1839" s="12"/>
      <c r="G1839" s="14"/>
      <c r="H1839" s="14"/>
      <c r="I1839" s="14"/>
      <c r="J1839" s="15">
        <f>IF(M1839="OK",G1839*H1839/100,"")</f>
        <v/>
      </c>
      <c r="K1839" s="15">
        <f>IF(M1839="OK",G1839*I1839/100,"")</f>
        <v/>
      </c>
      <c r="L1839" s="15">
        <f>IF(M1839="OK",J1839-K1839,"")</f>
        <v/>
      </c>
      <c r="M1839" s="16">
        <f>IF(A1839="","",IF(IFERROR(AND(COUNTIF($A$6:$A$2005,A1839)=1,ISNUMBER(B1839),B1839&gt;=DATE(2020,1,1),B1839&lt;=DATE(2100,12,31),OR(C1839="Online",C1839="Retail",C1839="Wholesale"),D1839&lt;&gt;"",E1839&lt;&gt;"",F1839&lt;&gt;"",ISNUMBER(G1839),G1839&gt;0,G1839=INT(G1839),ISNUMBER(H1839),H1839&gt;=0,H1839=INT(H1839),ISNUMBER(I1839),I1839&gt;=0,I1839=INT(I1839)),FALSE),"OK","Check input"))</f>
        <v/>
      </c>
    </row>
    <row r="1840" spans="1:13" ht="23" customHeight="1">
      <c r="A1840" s="12"/>
      <c r="B1840" s="13"/>
      <c r="C1840" s="12"/>
      <c r="D1840" s="12"/>
      <c r="E1840" s="12"/>
      <c r="F1840" s="12"/>
      <c r="G1840" s="14"/>
      <c r="H1840" s="14"/>
      <c r="I1840" s="14"/>
      <c r="J1840" s="15">
        <f>IF(M1840="OK",G1840*H1840/100,"")</f>
        <v/>
      </c>
      <c r="K1840" s="15">
        <f>IF(M1840="OK",G1840*I1840/100,"")</f>
        <v/>
      </c>
      <c r="L1840" s="15">
        <f>IF(M1840="OK",J1840-K1840,"")</f>
        <v/>
      </c>
      <c r="M1840" s="16">
        <f>IF(A1840="","",IF(IFERROR(AND(COUNTIF($A$6:$A$2005,A1840)=1,ISNUMBER(B1840),B1840&gt;=DATE(2020,1,1),B1840&lt;=DATE(2100,12,31),OR(C1840="Online",C1840="Retail",C1840="Wholesale"),D1840&lt;&gt;"",E1840&lt;&gt;"",F1840&lt;&gt;"",ISNUMBER(G1840),G1840&gt;0,G1840=INT(G1840),ISNUMBER(H1840),H1840&gt;=0,H1840=INT(H1840),ISNUMBER(I1840),I1840&gt;=0,I1840=INT(I1840)),FALSE),"OK","Check input"))</f>
        <v/>
      </c>
    </row>
    <row r="1841" spans="1:13" ht="23" customHeight="1">
      <c r="A1841" s="12"/>
      <c r="B1841" s="13"/>
      <c r="C1841" s="12"/>
      <c r="D1841" s="12"/>
      <c r="E1841" s="12"/>
      <c r="F1841" s="12"/>
      <c r="G1841" s="14"/>
      <c r="H1841" s="14"/>
      <c r="I1841" s="14"/>
      <c r="J1841" s="15">
        <f>IF(M1841="OK",G1841*H1841/100,"")</f>
        <v/>
      </c>
      <c r="K1841" s="15">
        <f>IF(M1841="OK",G1841*I1841/100,"")</f>
        <v/>
      </c>
      <c r="L1841" s="15">
        <f>IF(M1841="OK",J1841-K1841,"")</f>
        <v/>
      </c>
      <c r="M1841" s="16">
        <f>IF(A1841="","",IF(IFERROR(AND(COUNTIF($A$6:$A$2005,A1841)=1,ISNUMBER(B1841),B1841&gt;=DATE(2020,1,1),B1841&lt;=DATE(2100,12,31),OR(C1841="Online",C1841="Retail",C1841="Wholesale"),D1841&lt;&gt;"",E1841&lt;&gt;"",F1841&lt;&gt;"",ISNUMBER(G1841),G1841&gt;0,G1841=INT(G1841),ISNUMBER(H1841),H1841&gt;=0,H1841=INT(H1841),ISNUMBER(I1841),I1841&gt;=0,I1841=INT(I1841)),FALSE),"OK","Check input"))</f>
        <v/>
      </c>
    </row>
    <row r="1842" spans="1:13" ht="23" customHeight="1">
      <c r="A1842" s="12"/>
      <c r="B1842" s="13"/>
      <c r="C1842" s="12"/>
      <c r="D1842" s="12"/>
      <c r="E1842" s="12"/>
      <c r="F1842" s="12"/>
      <c r="G1842" s="14"/>
      <c r="H1842" s="14"/>
      <c r="I1842" s="14"/>
      <c r="J1842" s="15">
        <f>IF(M1842="OK",G1842*H1842/100,"")</f>
        <v/>
      </c>
      <c r="K1842" s="15">
        <f>IF(M1842="OK",G1842*I1842/100,"")</f>
        <v/>
      </c>
      <c r="L1842" s="15">
        <f>IF(M1842="OK",J1842-K1842,"")</f>
        <v/>
      </c>
      <c r="M1842" s="16">
        <f>IF(A1842="","",IF(IFERROR(AND(COUNTIF($A$6:$A$2005,A1842)=1,ISNUMBER(B1842),B1842&gt;=DATE(2020,1,1),B1842&lt;=DATE(2100,12,31),OR(C1842="Online",C1842="Retail",C1842="Wholesale"),D1842&lt;&gt;"",E1842&lt;&gt;"",F1842&lt;&gt;"",ISNUMBER(G1842),G1842&gt;0,G1842=INT(G1842),ISNUMBER(H1842),H1842&gt;=0,H1842=INT(H1842),ISNUMBER(I1842),I1842&gt;=0,I1842=INT(I1842)),FALSE),"OK","Check input"))</f>
        <v/>
      </c>
    </row>
    <row r="1843" spans="1:13" ht="23" customHeight="1">
      <c r="A1843" s="12"/>
      <c r="B1843" s="13"/>
      <c r="C1843" s="12"/>
      <c r="D1843" s="12"/>
      <c r="E1843" s="12"/>
      <c r="F1843" s="12"/>
      <c r="G1843" s="14"/>
      <c r="H1843" s="14"/>
      <c r="I1843" s="14"/>
      <c r="J1843" s="15">
        <f>IF(M1843="OK",G1843*H1843/100,"")</f>
        <v/>
      </c>
      <c r="K1843" s="15">
        <f>IF(M1843="OK",G1843*I1843/100,"")</f>
        <v/>
      </c>
      <c r="L1843" s="15">
        <f>IF(M1843="OK",J1843-K1843,"")</f>
        <v/>
      </c>
      <c r="M1843" s="16">
        <f>IF(A1843="","",IF(IFERROR(AND(COUNTIF($A$6:$A$2005,A1843)=1,ISNUMBER(B1843),B1843&gt;=DATE(2020,1,1),B1843&lt;=DATE(2100,12,31),OR(C1843="Online",C1843="Retail",C1843="Wholesale"),D1843&lt;&gt;"",E1843&lt;&gt;"",F1843&lt;&gt;"",ISNUMBER(G1843),G1843&gt;0,G1843=INT(G1843),ISNUMBER(H1843),H1843&gt;=0,H1843=INT(H1843),ISNUMBER(I1843),I1843&gt;=0,I1843=INT(I1843)),FALSE),"OK","Check input"))</f>
        <v/>
      </c>
    </row>
    <row r="1844" spans="1:13" ht="23" customHeight="1">
      <c r="A1844" s="12"/>
      <c r="B1844" s="13"/>
      <c r="C1844" s="12"/>
      <c r="D1844" s="12"/>
      <c r="E1844" s="12"/>
      <c r="F1844" s="12"/>
      <c r="G1844" s="14"/>
      <c r="H1844" s="14"/>
      <c r="I1844" s="14"/>
      <c r="J1844" s="15">
        <f>IF(M1844="OK",G1844*H1844/100,"")</f>
        <v/>
      </c>
      <c r="K1844" s="15">
        <f>IF(M1844="OK",G1844*I1844/100,"")</f>
        <v/>
      </c>
      <c r="L1844" s="15">
        <f>IF(M1844="OK",J1844-K1844,"")</f>
        <v/>
      </c>
      <c r="M1844" s="16">
        <f>IF(A1844="","",IF(IFERROR(AND(COUNTIF($A$6:$A$2005,A1844)=1,ISNUMBER(B1844),B1844&gt;=DATE(2020,1,1),B1844&lt;=DATE(2100,12,31),OR(C1844="Online",C1844="Retail",C1844="Wholesale"),D1844&lt;&gt;"",E1844&lt;&gt;"",F1844&lt;&gt;"",ISNUMBER(G1844),G1844&gt;0,G1844=INT(G1844),ISNUMBER(H1844),H1844&gt;=0,H1844=INT(H1844),ISNUMBER(I1844),I1844&gt;=0,I1844=INT(I1844)),FALSE),"OK","Check input"))</f>
        <v/>
      </c>
    </row>
    <row r="1845" spans="1:13" ht="23" customHeight="1">
      <c r="A1845" s="12"/>
      <c r="B1845" s="13"/>
      <c r="C1845" s="12"/>
      <c r="D1845" s="12"/>
      <c r="E1845" s="12"/>
      <c r="F1845" s="12"/>
      <c r="G1845" s="14"/>
      <c r="H1845" s="14"/>
      <c r="I1845" s="14"/>
      <c r="J1845" s="15">
        <f>IF(M1845="OK",G1845*H1845/100,"")</f>
        <v/>
      </c>
      <c r="K1845" s="15">
        <f>IF(M1845="OK",G1845*I1845/100,"")</f>
        <v/>
      </c>
      <c r="L1845" s="15">
        <f>IF(M1845="OK",J1845-K1845,"")</f>
        <v/>
      </c>
      <c r="M1845" s="16">
        <f>IF(A1845="","",IF(IFERROR(AND(COUNTIF($A$6:$A$2005,A1845)=1,ISNUMBER(B1845),B1845&gt;=DATE(2020,1,1),B1845&lt;=DATE(2100,12,31),OR(C1845="Online",C1845="Retail",C1845="Wholesale"),D1845&lt;&gt;"",E1845&lt;&gt;"",F1845&lt;&gt;"",ISNUMBER(G1845),G1845&gt;0,G1845=INT(G1845),ISNUMBER(H1845),H1845&gt;=0,H1845=INT(H1845),ISNUMBER(I1845),I1845&gt;=0,I1845=INT(I1845)),FALSE),"OK","Check input"))</f>
        <v/>
      </c>
    </row>
    <row r="1846" spans="1:13" ht="23" customHeight="1">
      <c r="A1846" s="12"/>
      <c r="B1846" s="13"/>
      <c r="C1846" s="12"/>
      <c r="D1846" s="12"/>
      <c r="E1846" s="12"/>
      <c r="F1846" s="12"/>
      <c r="G1846" s="14"/>
      <c r="H1846" s="14"/>
      <c r="I1846" s="14"/>
      <c r="J1846" s="15">
        <f>IF(M1846="OK",G1846*H1846/100,"")</f>
        <v/>
      </c>
      <c r="K1846" s="15">
        <f>IF(M1846="OK",G1846*I1846/100,"")</f>
        <v/>
      </c>
      <c r="L1846" s="15">
        <f>IF(M1846="OK",J1846-K1846,"")</f>
        <v/>
      </c>
      <c r="M1846" s="16">
        <f>IF(A1846="","",IF(IFERROR(AND(COUNTIF($A$6:$A$2005,A1846)=1,ISNUMBER(B1846),B1846&gt;=DATE(2020,1,1),B1846&lt;=DATE(2100,12,31),OR(C1846="Online",C1846="Retail",C1846="Wholesale"),D1846&lt;&gt;"",E1846&lt;&gt;"",F1846&lt;&gt;"",ISNUMBER(G1846),G1846&gt;0,G1846=INT(G1846),ISNUMBER(H1846),H1846&gt;=0,H1846=INT(H1846),ISNUMBER(I1846),I1846&gt;=0,I1846=INT(I1846)),FALSE),"OK","Check input"))</f>
        <v/>
      </c>
    </row>
    <row r="1847" spans="1:13" ht="23" customHeight="1">
      <c r="A1847" s="12"/>
      <c r="B1847" s="13"/>
      <c r="C1847" s="12"/>
      <c r="D1847" s="12"/>
      <c r="E1847" s="12"/>
      <c r="F1847" s="12"/>
      <c r="G1847" s="14"/>
      <c r="H1847" s="14"/>
      <c r="I1847" s="14"/>
      <c r="J1847" s="15">
        <f>IF(M1847="OK",G1847*H1847/100,"")</f>
        <v/>
      </c>
      <c r="K1847" s="15">
        <f>IF(M1847="OK",G1847*I1847/100,"")</f>
        <v/>
      </c>
      <c r="L1847" s="15">
        <f>IF(M1847="OK",J1847-K1847,"")</f>
        <v/>
      </c>
      <c r="M1847" s="16">
        <f>IF(A1847="","",IF(IFERROR(AND(COUNTIF($A$6:$A$2005,A1847)=1,ISNUMBER(B1847),B1847&gt;=DATE(2020,1,1),B1847&lt;=DATE(2100,12,31),OR(C1847="Online",C1847="Retail",C1847="Wholesale"),D1847&lt;&gt;"",E1847&lt;&gt;"",F1847&lt;&gt;"",ISNUMBER(G1847),G1847&gt;0,G1847=INT(G1847),ISNUMBER(H1847),H1847&gt;=0,H1847=INT(H1847),ISNUMBER(I1847),I1847&gt;=0,I1847=INT(I1847)),FALSE),"OK","Check input"))</f>
        <v/>
      </c>
    </row>
    <row r="1848" spans="1:13" ht="23" customHeight="1">
      <c r="A1848" s="12"/>
      <c r="B1848" s="13"/>
      <c r="C1848" s="12"/>
      <c r="D1848" s="12"/>
      <c r="E1848" s="12"/>
      <c r="F1848" s="12"/>
      <c r="G1848" s="14"/>
      <c r="H1848" s="14"/>
      <c r="I1848" s="14"/>
      <c r="J1848" s="15">
        <f>IF(M1848="OK",G1848*H1848/100,"")</f>
        <v/>
      </c>
      <c r="K1848" s="15">
        <f>IF(M1848="OK",G1848*I1848/100,"")</f>
        <v/>
      </c>
      <c r="L1848" s="15">
        <f>IF(M1848="OK",J1848-K1848,"")</f>
        <v/>
      </c>
      <c r="M1848" s="16">
        <f>IF(A1848="","",IF(IFERROR(AND(COUNTIF($A$6:$A$2005,A1848)=1,ISNUMBER(B1848),B1848&gt;=DATE(2020,1,1),B1848&lt;=DATE(2100,12,31),OR(C1848="Online",C1848="Retail",C1848="Wholesale"),D1848&lt;&gt;"",E1848&lt;&gt;"",F1848&lt;&gt;"",ISNUMBER(G1848),G1848&gt;0,G1848=INT(G1848),ISNUMBER(H1848),H1848&gt;=0,H1848=INT(H1848),ISNUMBER(I1848),I1848&gt;=0,I1848=INT(I1848)),FALSE),"OK","Check input"))</f>
        <v/>
      </c>
    </row>
    <row r="1849" spans="1:13" ht="23" customHeight="1">
      <c r="A1849" s="12"/>
      <c r="B1849" s="13"/>
      <c r="C1849" s="12"/>
      <c r="D1849" s="12"/>
      <c r="E1849" s="12"/>
      <c r="F1849" s="12"/>
      <c r="G1849" s="14"/>
      <c r="H1849" s="14"/>
      <c r="I1849" s="14"/>
      <c r="J1849" s="15">
        <f>IF(M1849="OK",G1849*H1849/100,"")</f>
        <v/>
      </c>
      <c r="K1849" s="15">
        <f>IF(M1849="OK",G1849*I1849/100,"")</f>
        <v/>
      </c>
      <c r="L1849" s="15">
        <f>IF(M1849="OK",J1849-K1849,"")</f>
        <v/>
      </c>
      <c r="M1849" s="16">
        <f>IF(A1849="","",IF(IFERROR(AND(COUNTIF($A$6:$A$2005,A1849)=1,ISNUMBER(B1849),B1849&gt;=DATE(2020,1,1),B1849&lt;=DATE(2100,12,31),OR(C1849="Online",C1849="Retail",C1849="Wholesale"),D1849&lt;&gt;"",E1849&lt;&gt;"",F1849&lt;&gt;"",ISNUMBER(G1849),G1849&gt;0,G1849=INT(G1849),ISNUMBER(H1849),H1849&gt;=0,H1849=INT(H1849),ISNUMBER(I1849),I1849&gt;=0,I1849=INT(I1849)),FALSE),"OK","Check input"))</f>
        <v/>
      </c>
    </row>
    <row r="1850" spans="1:13" ht="23" customHeight="1">
      <c r="A1850" s="12"/>
      <c r="B1850" s="13"/>
      <c r="C1850" s="12"/>
      <c r="D1850" s="12"/>
      <c r="E1850" s="12"/>
      <c r="F1850" s="12"/>
      <c r="G1850" s="14"/>
      <c r="H1850" s="14"/>
      <c r="I1850" s="14"/>
      <c r="J1850" s="15">
        <f>IF(M1850="OK",G1850*H1850/100,"")</f>
        <v/>
      </c>
      <c r="K1850" s="15">
        <f>IF(M1850="OK",G1850*I1850/100,"")</f>
        <v/>
      </c>
      <c r="L1850" s="15">
        <f>IF(M1850="OK",J1850-K1850,"")</f>
        <v/>
      </c>
      <c r="M1850" s="16">
        <f>IF(A1850="","",IF(IFERROR(AND(COUNTIF($A$6:$A$2005,A1850)=1,ISNUMBER(B1850),B1850&gt;=DATE(2020,1,1),B1850&lt;=DATE(2100,12,31),OR(C1850="Online",C1850="Retail",C1850="Wholesale"),D1850&lt;&gt;"",E1850&lt;&gt;"",F1850&lt;&gt;"",ISNUMBER(G1850),G1850&gt;0,G1850=INT(G1850),ISNUMBER(H1850),H1850&gt;=0,H1850=INT(H1850),ISNUMBER(I1850),I1850&gt;=0,I1850=INT(I1850)),FALSE),"OK","Check input"))</f>
        <v/>
      </c>
    </row>
    <row r="1851" spans="1:13" ht="23" customHeight="1">
      <c r="A1851" s="12"/>
      <c r="B1851" s="13"/>
      <c r="C1851" s="12"/>
      <c r="D1851" s="12"/>
      <c r="E1851" s="12"/>
      <c r="F1851" s="12"/>
      <c r="G1851" s="14"/>
      <c r="H1851" s="14"/>
      <c r="I1851" s="14"/>
      <c r="J1851" s="15">
        <f>IF(M1851="OK",G1851*H1851/100,"")</f>
        <v/>
      </c>
      <c r="K1851" s="15">
        <f>IF(M1851="OK",G1851*I1851/100,"")</f>
        <v/>
      </c>
      <c r="L1851" s="15">
        <f>IF(M1851="OK",J1851-K1851,"")</f>
        <v/>
      </c>
      <c r="M1851" s="16">
        <f>IF(A1851="","",IF(IFERROR(AND(COUNTIF($A$6:$A$2005,A1851)=1,ISNUMBER(B1851),B1851&gt;=DATE(2020,1,1),B1851&lt;=DATE(2100,12,31),OR(C1851="Online",C1851="Retail",C1851="Wholesale"),D1851&lt;&gt;"",E1851&lt;&gt;"",F1851&lt;&gt;"",ISNUMBER(G1851),G1851&gt;0,G1851=INT(G1851),ISNUMBER(H1851),H1851&gt;=0,H1851=INT(H1851),ISNUMBER(I1851),I1851&gt;=0,I1851=INT(I1851)),FALSE),"OK","Check input"))</f>
        <v/>
      </c>
    </row>
    <row r="1852" spans="1:13" ht="23" customHeight="1">
      <c r="A1852" s="12"/>
      <c r="B1852" s="13"/>
      <c r="C1852" s="12"/>
      <c r="D1852" s="12"/>
      <c r="E1852" s="12"/>
      <c r="F1852" s="12"/>
      <c r="G1852" s="14"/>
      <c r="H1852" s="14"/>
      <c r="I1852" s="14"/>
      <c r="J1852" s="15">
        <f>IF(M1852="OK",G1852*H1852/100,"")</f>
        <v/>
      </c>
      <c r="K1852" s="15">
        <f>IF(M1852="OK",G1852*I1852/100,"")</f>
        <v/>
      </c>
      <c r="L1852" s="15">
        <f>IF(M1852="OK",J1852-K1852,"")</f>
        <v/>
      </c>
      <c r="M1852" s="16">
        <f>IF(A1852="","",IF(IFERROR(AND(COUNTIF($A$6:$A$2005,A1852)=1,ISNUMBER(B1852),B1852&gt;=DATE(2020,1,1),B1852&lt;=DATE(2100,12,31),OR(C1852="Online",C1852="Retail",C1852="Wholesale"),D1852&lt;&gt;"",E1852&lt;&gt;"",F1852&lt;&gt;"",ISNUMBER(G1852),G1852&gt;0,G1852=INT(G1852),ISNUMBER(H1852),H1852&gt;=0,H1852=INT(H1852),ISNUMBER(I1852),I1852&gt;=0,I1852=INT(I1852)),FALSE),"OK","Check input"))</f>
        <v/>
      </c>
    </row>
    <row r="1853" spans="1:13" ht="23" customHeight="1">
      <c r="A1853" s="12"/>
      <c r="B1853" s="13"/>
      <c r="C1853" s="12"/>
      <c r="D1853" s="12"/>
      <c r="E1853" s="12"/>
      <c r="F1853" s="12"/>
      <c r="G1853" s="14"/>
      <c r="H1853" s="14"/>
      <c r="I1853" s="14"/>
      <c r="J1853" s="15">
        <f>IF(M1853="OK",G1853*H1853/100,"")</f>
        <v/>
      </c>
      <c r="K1853" s="15">
        <f>IF(M1853="OK",G1853*I1853/100,"")</f>
        <v/>
      </c>
      <c r="L1853" s="15">
        <f>IF(M1853="OK",J1853-K1853,"")</f>
        <v/>
      </c>
      <c r="M1853" s="16">
        <f>IF(A1853="","",IF(IFERROR(AND(COUNTIF($A$6:$A$2005,A1853)=1,ISNUMBER(B1853),B1853&gt;=DATE(2020,1,1),B1853&lt;=DATE(2100,12,31),OR(C1853="Online",C1853="Retail",C1853="Wholesale"),D1853&lt;&gt;"",E1853&lt;&gt;"",F1853&lt;&gt;"",ISNUMBER(G1853),G1853&gt;0,G1853=INT(G1853),ISNUMBER(H1853),H1853&gt;=0,H1853=INT(H1853),ISNUMBER(I1853),I1853&gt;=0,I1853=INT(I1853)),FALSE),"OK","Check input"))</f>
        <v/>
      </c>
    </row>
    <row r="1854" spans="1:13" ht="23" customHeight="1">
      <c r="A1854" s="12"/>
      <c r="B1854" s="13"/>
      <c r="C1854" s="12"/>
      <c r="D1854" s="12"/>
      <c r="E1854" s="12"/>
      <c r="F1854" s="12"/>
      <c r="G1854" s="14"/>
      <c r="H1854" s="14"/>
      <c r="I1854" s="14"/>
      <c r="J1854" s="15">
        <f>IF(M1854="OK",G1854*H1854/100,"")</f>
        <v/>
      </c>
      <c r="K1854" s="15">
        <f>IF(M1854="OK",G1854*I1854/100,"")</f>
        <v/>
      </c>
      <c r="L1854" s="15">
        <f>IF(M1854="OK",J1854-K1854,"")</f>
        <v/>
      </c>
      <c r="M1854" s="16">
        <f>IF(A1854="","",IF(IFERROR(AND(COUNTIF($A$6:$A$2005,A1854)=1,ISNUMBER(B1854),B1854&gt;=DATE(2020,1,1),B1854&lt;=DATE(2100,12,31),OR(C1854="Online",C1854="Retail",C1854="Wholesale"),D1854&lt;&gt;"",E1854&lt;&gt;"",F1854&lt;&gt;"",ISNUMBER(G1854),G1854&gt;0,G1854=INT(G1854),ISNUMBER(H1854),H1854&gt;=0,H1854=INT(H1854),ISNUMBER(I1854),I1854&gt;=0,I1854=INT(I1854)),FALSE),"OK","Check input"))</f>
        <v/>
      </c>
    </row>
    <row r="1855" spans="1:13" ht="23" customHeight="1">
      <c r="A1855" s="12"/>
      <c r="B1855" s="13"/>
      <c r="C1855" s="12"/>
      <c r="D1855" s="12"/>
      <c r="E1855" s="12"/>
      <c r="F1855" s="12"/>
      <c r="G1855" s="14"/>
      <c r="H1855" s="14"/>
      <c r="I1855" s="14"/>
      <c r="J1855" s="15">
        <f>IF(M1855="OK",G1855*H1855/100,"")</f>
        <v/>
      </c>
      <c r="K1855" s="15">
        <f>IF(M1855="OK",G1855*I1855/100,"")</f>
        <v/>
      </c>
      <c r="L1855" s="15">
        <f>IF(M1855="OK",J1855-K1855,"")</f>
        <v/>
      </c>
      <c r="M1855" s="16">
        <f>IF(A1855="","",IF(IFERROR(AND(COUNTIF($A$6:$A$2005,A1855)=1,ISNUMBER(B1855),B1855&gt;=DATE(2020,1,1),B1855&lt;=DATE(2100,12,31),OR(C1855="Online",C1855="Retail",C1855="Wholesale"),D1855&lt;&gt;"",E1855&lt;&gt;"",F1855&lt;&gt;"",ISNUMBER(G1855),G1855&gt;0,G1855=INT(G1855),ISNUMBER(H1855),H1855&gt;=0,H1855=INT(H1855),ISNUMBER(I1855),I1855&gt;=0,I1855=INT(I1855)),FALSE),"OK","Check input"))</f>
        <v/>
      </c>
    </row>
    <row r="1856" spans="1:13" ht="23" customHeight="1">
      <c r="A1856" s="12"/>
      <c r="B1856" s="13"/>
      <c r="C1856" s="12"/>
      <c r="D1856" s="12"/>
      <c r="E1856" s="12"/>
      <c r="F1856" s="12"/>
      <c r="G1856" s="14"/>
      <c r="H1856" s="14"/>
      <c r="I1856" s="14"/>
      <c r="J1856" s="15">
        <f>IF(M1856="OK",G1856*H1856/100,"")</f>
        <v/>
      </c>
      <c r="K1856" s="15">
        <f>IF(M1856="OK",G1856*I1856/100,"")</f>
        <v/>
      </c>
      <c r="L1856" s="15">
        <f>IF(M1856="OK",J1856-K1856,"")</f>
        <v/>
      </c>
      <c r="M1856" s="16">
        <f>IF(A1856="","",IF(IFERROR(AND(COUNTIF($A$6:$A$2005,A1856)=1,ISNUMBER(B1856),B1856&gt;=DATE(2020,1,1),B1856&lt;=DATE(2100,12,31),OR(C1856="Online",C1856="Retail",C1856="Wholesale"),D1856&lt;&gt;"",E1856&lt;&gt;"",F1856&lt;&gt;"",ISNUMBER(G1856),G1856&gt;0,G1856=INT(G1856),ISNUMBER(H1856),H1856&gt;=0,H1856=INT(H1856),ISNUMBER(I1856),I1856&gt;=0,I1856=INT(I1856)),FALSE),"OK","Check input"))</f>
        <v/>
      </c>
    </row>
    <row r="1857" spans="1:13" ht="23" customHeight="1">
      <c r="A1857" s="12"/>
      <c r="B1857" s="13"/>
      <c r="C1857" s="12"/>
      <c r="D1857" s="12"/>
      <c r="E1857" s="12"/>
      <c r="F1857" s="12"/>
      <c r="G1857" s="14"/>
      <c r="H1857" s="14"/>
      <c r="I1857" s="14"/>
      <c r="J1857" s="15">
        <f>IF(M1857="OK",G1857*H1857/100,"")</f>
        <v/>
      </c>
      <c r="K1857" s="15">
        <f>IF(M1857="OK",G1857*I1857/100,"")</f>
        <v/>
      </c>
      <c r="L1857" s="15">
        <f>IF(M1857="OK",J1857-K1857,"")</f>
        <v/>
      </c>
      <c r="M1857" s="16">
        <f>IF(A1857="","",IF(IFERROR(AND(COUNTIF($A$6:$A$2005,A1857)=1,ISNUMBER(B1857),B1857&gt;=DATE(2020,1,1),B1857&lt;=DATE(2100,12,31),OR(C1857="Online",C1857="Retail",C1857="Wholesale"),D1857&lt;&gt;"",E1857&lt;&gt;"",F1857&lt;&gt;"",ISNUMBER(G1857),G1857&gt;0,G1857=INT(G1857),ISNUMBER(H1857),H1857&gt;=0,H1857=INT(H1857),ISNUMBER(I1857),I1857&gt;=0,I1857=INT(I1857)),FALSE),"OK","Check input"))</f>
        <v/>
      </c>
    </row>
    <row r="1858" spans="1:13" ht="23" customHeight="1">
      <c r="A1858" s="12"/>
      <c r="B1858" s="13"/>
      <c r="C1858" s="12"/>
      <c r="D1858" s="12"/>
      <c r="E1858" s="12"/>
      <c r="F1858" s="12"/>
      <c r="G1858" s="14"/>
      <c r="H1858" s="14"/>
      <c r="I1858" s="14"/>
      <c r="J1858" s="15">
        <f>IF(M1858="OK",G1858*H1858/100,"")</f>
        <v/>
      </c>
      <c r="K1858" s="15">
        <f>IF(M1858="OK",G1858*I1858/100,"")</f>
        <v/>
      </c>
      <c r="L1858" s="15">
        <f>IF(M1858="OK",J1858-K1858,"")</f>
        <v/>
      </c>
      <c r="M1858" s="16">
        <f>IF(A1858="","",IF(IFERROR(AND(COUNTIF($A$6:$A$2005,A1858)=1,ISNUMBER(B1858),B1858&gt;=DATE(2020,1,1),B1858&lt;=DATE(2100,12,31),OR(C1858="Online",C1858="Retail",C1858="Wholesale"),D1858&lt;&gt;"",E1858&lt;&gt;"",F1858&lt;&gt;"",ISNUMBER(G1858),G1858&gt;0,G1858=INT(G1858),ISNUMBER(H1858),H1858&gt;=0,H1858=INT(H1858),ISNUMBER(I1858),I1858&gt;=0,I1858=INT(I1858)),FALSE),"OK","Check input"))</f>
        <v/>
      </c>
    </row>
    <row r="1859" spans="1:13" ht="23" customHeight="1">
      <c r="A1859" s="12"/>
      <c r="B1859" s="13"/>
      <c r="C1859" s="12"/>
      <c r="D1859" s="12"/>
      <c r="E1859" s="12"/>
      <c r="F1859" s="12"/>
      <c r="G1859" s="14"/>
      <c r="H1859" s="14"/>
      <c r="I1859" s="14"/>
      <c r="J1859" s="15">
        <f>IF(M1859="OK",G1859*H1859/100,"")</f>
        <v/>
      </c>
      <c r="K1859" s="15">
        <f>IF(M1859="OK",G1859*I1859/100,"")</f>
        <v/>
      </c>
      <c r="L1859" s="15">
        <f>IF(M1859="OK",J1859-K1859,"")</f>
        <v/>
      </c>
      <c r="M1859" s="16">
        <f>IF(A1859="","",IF(IFERROR(AND(COUNTIF($A$6:$A$2005,A1859)=1,ISNUMBER(B1859),B1859&gt;=DATE(2020,1,1),B1859&lt;=DATE(2100,12,31),OR(C1859="Online",C1859="Retail",C1859="Wholesale"),D1859&lt;&gt;"",E1859&lt;&gt;"",F1859&lt;&gt;"",ISNUMBER(G1859),G1859&gt;0,G1859=INT(G1859),ISNUMBER(H1859),H1859&gt;=0,H1859=INT(H1859),ISNUMBER(I1859),I1859&gt;=0,I1859=INT(I1859)),FALSE),"OK","Check input"))</f>
        <v/>
      </c>
    </row>
    <row r="1860" spans="1:13" ht="23" customHeight="1">
      <c r="A1860" s="12"/>
      <c r="B1860" s="13"/>
      <c r="C1860" s="12"/>
      <c r="D1860" s="12"/>
      <c r="E1860" s="12"/>
      <c r="F1860" s="12"/>
      <c r="G1860" s="14"/>
      <c r="H1860" s="14"/>
      <c r="I1860" s="14"/>
      <c r="J1860" s="15">
        <f>IF(M1860="OK",G1860*H1860/100,"")</f>
        <v/>
      </c>
      <c r="K1860" s="15">
        <f>IF(M1860="OK",G1860*I1860/100,"")</f>
        <v/>
      </c>
      <c r="L1860" s="15">
        <f>IF(M1860="OK",J1860-K1860,"")</f>
        <v/>
      </c>
      <c r="M1860" s="16">
        <f>IF(A1860="","",IF(IFERROR(AND(COUNTIF($A$6:$A$2005,A1860)=1,ISNUMBER(B1860),B1860&gt;=DATE(2020,1,1),B1860&lt;=DATE(2100,12,31),OR(C1860="Online",C1860="Retail",C1860="Wholesale"),D1860&lt;&gt;"",E1860&lt;&gt;"",F1860&lt;&gt;"",ISNUMBER(G1860),G1860&gt;0,G1860=INT(G1860),ISNUMBER(H1860),H1860&gt;=0,H1860=INT(H1860),ISNUMBER(I1860),I1860&gt;=0,I1860=INT(I1860)),FALSE),"OK","Check input"))</f>
        <v/>
      </c>
    </row>
    <row r="1861" spans="1:13" ht="23" customHeight="1">
      <c r="A1861" s="12"/>
      <c r="B1861" s="13"/>
      <c r="C1861" s="12"/>
      <c r="D1861" s="12"/>
      <c r="E1861" s="12"/>
      <c r="F1861" s="12"/>
      <c r="G1861" s="14"/>
      <c r="H1861" s="14"/>
      <c r="I1861" s="14"/>
      <c r="J1861" s="15">
        <f>IF(M1861="OK",G1861*H1861/100,"")</f>
        <v/>
      </c>
      <c r="K1861" s="15">
        <f>IF(M1861="OK",G1861*I1861/100,"")</f>
        <v/>
      </c>
      <c r="L1861" s="15">
        <f>IF(M1861="OK",J1861-K1861,"")</f>
        <v/>
      </c>
      <c r="M1861" s="16">
        <f>IF(A1861="","",IF(IFERROR(AND(COUNTIF($A$6:$A$2005,A1861)=1,ISNUMBER(B1861),B1861&gt;=DATE(2020,1,1),B1861&lt;=DATE(2100,12,31),OR(C1861="Online",C1861="Retail",C1861="Wholesale"),D1861&lt;&gt;"",E1861&lt;&gt;"",F1861&lt;&gt;"",ISNUMBER(G1861),G1861&gt;0,G1861=INT(G1861),ISNUMBER(H1861),H1861&gt;=0,H1861=INT(H1861),ISNUMBER(I1861),I1861&gt;=0,I1861=INT(I1861)),FALSE),"OK","Check input"))</f>
        <v/>
      </c>
    </row>
    <row r="1862" spans="1:13" ht="23" customHeight="1">
      <c r="A1862" s="12"/>
      <c r="B1862" s="13"/>
      <c r="C1862" s="12"/>
      <c r="D1862" s="12"/>
      <c r="E1862" s="12"/>
      <c r="F1862" s="12"/>
      <c r="G1862" s="14"/>
      <c r="H1862" s="14"/>
      <c r="I1862" s="14"/>
      <c r="J1862" s="15">
        <f>IF(M1862="OK",G1862*H1862/100,"")</f>
        <v/>
      </c>
      <c r="K1862" s="15">
        <f>IF(M1862="OK",G1862*I1862/100,"")</f>
        <v/>
      </c>
      <c r="L1862" s="15">
        <f>IF(M1862="OK",J1862-K1862,"")</f>
        <v/>
      </c>
      <c r="M1862" s="16">
        <f>IF(A1862="","",IF(IFERROR(AND(COUNTIF($A$6:$A$2005,A1862)=1,ISNUMBER(B1862),B1862&gt;=DATE(2020,1,1),B1862&lt;=DATE(2100,12,31),OR(C1862="Online",C1862="Retail",C1862="Wholesale"),D1862&lt;&gt;"",E1862&lt;&gt;"",F1862&lt;&gt;"",ISNUMBER(G1862),G1862&gt;0,G1862=INT(G1862),ISNUMBER(H1862),H1862&gt;=0,H1862=INT(H1862),ISNUMBER(I1862),I1862&gt;=0,I1862=INT(I1862)),FALSE),"OK","Check input"))</f>
        <v/>
      </c>
    </row>
    <row r="1863" spans="1:13" ht="23" customHeight="1">
      <c r="A1863" s="12"/>
      <c r="B1863" s="13"/>
      <c r="C1863" s="12"/>
      <c r="D1863" s="12"/>
      <c r="E1863" s="12"/>
      <c r="F1863" s="12"/>
      <c r="G1863" s="14"/>
      <c r="H1863" s="14"/>
      <c r="I1863" s="14"/>
      <c r="J1863" s="15">
        <f>IF(M1863="OK",G1863*H1863/100,"")</f>
        <v/>
      </c>
      <c r="K1863" s="15">
        <f>IF(M1863="OK",G1863*I1863/100,"")</f>
        <v/>
      </c>
      <c r="L1863" s="15">
        <f>IF(M1863="OK",J1863-K1863,"")</f>
        <v/>
      </c>
      <c r="M1863" s="16">
        <f>IF(A1863="","",IF(IFERROR(AND(COUNTIF($A$6:$A$2005,A1863)=1,ISNUMBER(B1863),B1863&gt;=DATE(2020,1,1),B1863&lt;=DATE(2100,12,31),OR(C1863="Online",C1863="Retail",C1863="Wholesale"),D1863&lt;&gt;"",E1863&lt;&gt;"",F1863&lt;&gt;"",ISNUMBER(G1863),G1863&gt;0,G1863=INT(G1863),ISNUMBER(H1863),H1863&gt;=0,H1863=INT(H1863),ISNUMBER(I1863),I1863&gt;=0,I1863=INT(I1863)),FALSE),"OK","Check input"))</f>
        <v/>
      </c>
    </row>
    <row r="1864" spans="1:13" ht="23" customHeight="1">
      <c r="A1864" s="12"/>
      <c r="B1864" s="13"/>
      <c r="C1864" s="12"/>
      <c r="D1864" s="12"/>
      <c r="E1864" s="12"/>
      <c r="F1864" s="12"/>
      <c r="G1864" s="14"/>
      <c r="H1864" s="14"/>
      <c r="I1864" s="14"/>
      <c r="J1864" s="15">
        <f>IF(M1864="OK",G1864*H1864/100,"")</f>
        <v/>
      </c>
      <c r="K1864" s="15">
        <f>IF(M1864="OK",G1864*I1864/100,"")</f>
        <v/>
      </c>
      <c r="L1864" s="15">
        <f>IF(M1864="OK",J1864-K1864,"")</f>
        <v/>
      </c>
      <c r="M1864" s="16">
        <f>IF(A1864="","",IF(IFERROR(AND(COUNTIF($A$6:$A$2005,A1864)=1,ISNUMBER(B1864),B1864&gt;=DATE(2020,1,1),B1864&lt;=DATE(2100,12,31),OR(C1864="Online",C1864="Retail",C1864="Wholesale"),D1864&lt;&gt;"",E1864&lt;&gt;"",F1864&lt;&gt;"",ISNUMBER(G1864),G1864&gt;0,G1864=INT(G1864),ISNUMBER(H1864),H1864&gt;=0,H1864=INT(H1864),ISNUMBER(I1864),I1864&gt;=0,I1864=INT(I1864)),FALSE),"OK","Check input"))</f>
        <v/>
      </c>
    </row>
    <row r="1865" spans="1:13" ht="23" customHeight="1">
      <c r="A1865" s="12"/>
      <c r="B1865" s="13"/>
      <c r="C1865" s="12"/>
      <c r="D1865" s="12"/>
      <c r="E1865" s="12"/>
      <c r="F1865" s="12"/>
      <c r="G1865" s="14"/>
      <c r="H1865" s="14"/>
      <c r="I1865" s="14"/>
      <c r="J1865" s="15">
        <f>IF(M1865="OK",G1865*H1865/100,"")</f>
        <v/>
      </c>
      <c r="K1865" s="15">
        <f>IF(M1865="OK",G1865*I1865/100,"")</f>
        <v/>
      </c>
      <c r="L1865" s="15">
        <f>IF(M1865="OK",J1865-K1865,"")</f>
        <v/>
      </c>
      <c r="M1865" s="16">
        <f>IF(A1865="","",IF(IFERROR(AND(COUNTIF($A$6:$A$2005,A1865)=1,ISNUMBER(B1865),B1865&gt;=DATE(2020,1,1),B1865&lt;=DATE(2100,12,31),OR(C1865="Online",C1865="Retail",C1865="Wholesale"),D1865&lt;&gt;"",E1865&lt;&gt;"",F1865&lt;&gt;"",ISNUMBER(G1865),G1865&gt;0,G1865=INT(G1865),ISNUMBER(H1865),H1865&gt;=0,H1865=INT(H1865),ISNUMBER(I1865),I1865&gt;=0,I1865=INT(I1865)),FALSE),"OK","Check input"))</f>
        <v/>
      </c>
    </row>
    <row r="1866" spans="1:13" ht="23" customHeight="1">
      <c r="A1866" s="12"/>
      <c r="B1866" s="13"/>
      <c r="C1866" s="12"/>
      <c r="D1866" s="12"/>
      <c r="E1866" s="12"/>
      <c r="F1866" s="12"/>
      <c r="G1866" s="14"/>
      <c r="H1866" s="14"/>
      <c r="I1866" s="14"/>
      <c r="J1866" s="15">
        <f>IF(M1866="OK",G1866*H1866/100,"")</f>
        <v/>
      </c>
      <c r="K1866" s="15">
        <f>IF(M1866="OK",G1866*I1866/100,"")</f>
        <v/>
      </c>
      <c r="L1866" s="15">
        <f>IF(M1866="OK",J1866-K1866,"")</f>
        <v/>
      </c>
      <c r="M1866" s="16">
        <f>IF(A1866="","",IF(IFERROR(AND(COUNTIF($A$6:$A$2005,A1866)=1,ISNUMBER(B1866),B1866&gt;=DATE(2020,1,1),B1866&lt;=DATE(2100,12,31),OR(C1866="Online",C1866="Retail",C1866="Wholesale"),D1866&lt;&gt;"",E1866&lt;&gt;"",F1866&lt;&gt;"",ISNUMBER(G1866),G1866&gt;0,G1866=INT(G1866),ISNUMBER(H1866),H1866&gt;=0,H1866=INT(H1866),ISNUMBER(I1866),I1866&gt;=0,I1866=INT(I1866)),FALSE),"OK","Check input"))</f>
        <v/>
      </c>
    </row>
    <row r="1867" spans="1:13" ht="23" customHeight="1">
      <c r="A1867" s="12"/>
      <c r="B1867" s="13"/>
      <c r="C1867" s="12"/>
      <c r="D1867" s="12"/>
      <c r="E1867" s="12"/>
      <c r="F1867" s="12"/>
      <c r="G1867" s="14"/>
      <c r="H1867" s="14"/>
      <c r="I1867" s="14"/>
      <c r="J1867" s="15">
        <f>IF(M1867="OK",G1867*H1867/100,"")</f>
        <v/>
      </c>
      <c r="K1867" s="15">
        <f>IF(M1867="OK",G1867*I1867/100,"")</f>
        <v/>
      </c>
      <c r="L1867" s="15">
        <f>IF(M1867="OK",J1867-K1867,"")</f>
        <v/>
      </c>
      <c r="M1867" s="16">
        <f>IF(A1867="","",IF(IFERROR(AND(COUNTIF($A$6:$A$2005,A1867)=1,ISNUMBER(B1867),B1867&gt;=DATE(2020,1,1),B1867&lt;=DATE(2100,12,31),OR(C1867="Online",C1867="Retail",C1867="Wholesale"),D1867&lt;&gt;"",E1867&lt;&gt;"",F1867&lt;&gt;"",ISNUMBER(G1867),G1867&gt;0,G1867=INT(G1867),ISNUMBER(H1867),H1867&gt;=0,H1867=INT(H1867),ISNUMBER(I1867),I1867&gt;=0,I1867=INT(I1867)),FALSE),"OK","Check input"))</f>
        <v/>
      </c>
    </row>
    <row r="1868" spans="1:13" ht="23" customHeight="1">
      <c r="A1868" s="12"/>
      <c r="B1868" s="13"/>
      <c r="C1868" s="12"/>
      <c r="D1868" s="12"/>
      <c r="E1868" s="12"/>
      <c r="F1868" s="12"/>
      <c r="G1868" s="14"/>
      <c r="H1868" s="14"/>
      <c r="I1868" s="14"/>
      <c r="J1868" s="15">
        <f>IF(M1868="OK",G1868*H1868/100,"")</f>
        <v/>
      </c>
      <c r="K1868" s="15">
        <f>IF(M1868="OK",G1868*I1868/100,"")</f>
        <v/>
      </c>
      <c r="L1868" s="15">
        <f>IF(M1868="OK",J1868-K1868,"")</f>
        <v/>
      </c>
      <c r="M1868" s="16">
        <f>IF(A1868="","",IF(IFERROR(AND(COUNTIF($A$6:$A$2005,A1868)=1,ISNUMBER(B1868),B1868&gt;=DATE(2020,1,1),B1868&lt;=DATE(2100,12,31),OR(C1868="Online",C1868="Retail",C1868="Wholesale"),D1868&lt;&gt;"",E1868&lt;&gt;"",F1868&lt;&gt;"",ISNUMBER(G1868),G1868&gt;0,G1868=INT(G1868),ISNUMBER(H1868),H1868&gt;=0,H1868=INT(H1868),ISNUMBER(I1868),I1868&gt;=0,I1868=INT(I1868)),FALSE),"OK","Check input"))</f>
        <v/>
      </c>
    </row>
    <row r="1869" spans="1:13" ht="23" customHeight="1">
      <c r="A1869" s="12"/>
      <c r="B1869" s="13"/>
      <c r="C1869" s="12"/>
      <c r="D1869" s="12"/>
      <c r="E1869" s="12"/>
      <c r="F1869" s="12"/>
      <c r="G1869" s="14"/>
      <c r="H1869" s="14"/>
      <c r="I1869" s="14"/>
      <c r="J1869" s="15">
        <f>IF(M1869="OK",G1869*H1869/100,"")</f>
        <v/>
      </c>
      <c r="K1869" s="15">
        <f>IF(M1869="OK",G1869*I1869/100,"")</f>
        <v/>
      </c>
      <c r="L1869" s="15">
        <f>IF(M1869="OK",J1869-K1869,"")</f>
        <v/>
      </c>
      <c r="M1869" s="16">
        <f>IF(A1869="","",IF(IFERROR(AND(COUNTIF($A$6:$A$2005,A1869)=1,ISNUMBER(B1869),B1869&gt;=DATE(2020,1,1),B1869&lt;=DATE(2100,12,31),OR(C1869="Online",C1869="Retail",C1869="Wholesale"),D1869&lt;&gt;"",E1869&lt;&gt;"",F1869&lt;&gt;"",ISNUMBER(G1869),G1869&gt;0,G1869=INT(G1869),ISNUMBER(H1869),H1869&gt;=0,H1869=INT(H1869),ISNUMBER(I1869),I1869&gt;=0,I1869=INT(I1869)),FALSE),"OK","Check input"))</f>
        <v/>
      </c>
    </row>
    <row r="1870" spans="1:13" ht="23" customHeight="1">
      <c r="A1870" s="12"/>
      <c r="B1870" s="13"/>
      <c r="C1870" s="12"/>
      <c r="D1870" s="12"/>
      <c r="E1870" s="12"/>
      <c r="F1870" s="12"/>
      <c r="G1870" s="14"/>
      <c r="H1870" s="14"/>
      <c r="I1870" s="14"/>
      <c r="J1870" s="15">
        <f>IF(M1870="OK",G1870*H1870/100,"")</f>
        <v/>
      </c>
      <c r="K1870" s="15">
        <f>IF(M1870="OK",G1870*I1870/100,"")</f>
        <v/>
      </c>
      <c r="L1870" s="15">
        <f>IF(M1870="OK",J1870-K1870,"")</f>
        <v/>
      </c>
      <c r="M1870" s="16">
        <f>IF(A1870="","",IF(IFERROR(AND(COUNTIF($A$6:$A$2005,A1870)=1,ISNUMBER(B1870),B1870&gt;=DATE(2020,1,1),B1870&lt;=DATE(2100,12,31),OR(C1870="Online",C1870="Retail",C1870="Wholesale"),D1870&lt;&gt;"",E1870&lt;&gt;"",F1870&lt;&gt;"",ISNUMBER(G1870),G1870&gt;0,G1870=INT(G1870),ISNUMBER(H1870),H1870&gt;=0,H1870=INT(H1870),ISNUMBER(I1870),I1870&gt;=0,I1870=INT(I1870)),FALSE),"OK","Check input"))</f>
        <v/>
      </c>
    </row>
    <row r="1871" spans="1:13" ht="23" customHeight="1">
      <c r="A1871" s="12"/>
      <c r="B1871" s="13"/>
      <c r="C1871" s="12"/>
      <c r="D1871" s="12"/>
      <c r="E1871" s="12"/>
      <c r="F1871" s="12"/>
      <c r="G1871" s="14"/>
      <c r="H1871" s="14"/>
      <c r="I1871" s="14"/>
      <c r="J1871" s="15">
        <f>IF(M1871="OK",G1871*H1871/100,"")</f>
        <v/>
      </c>
      <c r="K1871" s="15">
        <f>IF(M1871="OK",G1871*I1871/100,"")</f>
        <v/>
      </c>
      <c r="L1871" s="15">
        <f>IF(M1871="OK",J1871-K1871,"")</f>
        <v/>
      </c>
      <c r="M1871" s="16">
        <f>IF(A1871="","",IF(IFERROR(AND(COUNTIF($A$6:$A$2005,A1871)=1,ISNUMBER(B1871),B1871&gt;=DATE(2020,1,1),B1871&lt;=DATE(2100,12,31),OR(C1871="Online",C1871="Retail",C1871="Wholesale"),D1871&lt;&gt;"",E1871&lt;&gt;"",F1871&lt;&gt;"",ISNUMBER(G1871),G1871&gt;0,G1871=INT(G1871),ISNUMBER(H1871),H1871&gt;=0,H1871=INT(H1871),ISNUMBER(I1871),I1871&gt;=0,I1871=INT(I1871)),FALSE),"OK","Check input"))</f>
        <v/>
      </c>
    </row>
    <row r="1872" spans="1:13" ht="23" customHeight="1">
      <c r="A1872" s="12"/>
      <c r="B1872" s="13"/>
      <c r="C1872" s="12"/>
      <c r="D1872" s="12"/>
      <c r="E1872" s="12"/>
      <c r="F1872" s="12"/>
      <c r="G1872" s="14"/>
      <c r="H1872" s="14"/>
      <c r="I1872" s="14"/>
      <c r="J1872" s="15">
        <f>IF(M1872="OK",G1872*H1872/100,"")</f>
        <v/>
      </c>
      <c r="K1872" s="15">
        <f>IF(M1872="OK",G1872*I1872/100,"")</f>
        <v/>
      </c>
      <c r="L1872" s="15">
        <f>IF(M1872="OK",J1872-K1872,"")</f>
        <v/>
      </c>
      <c r="M1872" s="16">
        <f>IF(A1872="","",IF(IFERROR(AND(COUNTIF($A$6:$A$2005,A1872)=1,ISNUMBER(B1872),B1872&gt;=DATE(2020,1,1),B1872&lt;=DATE(2100,12,31),OR(C1872="Online",C1872="Retail",C1872="Wholesale"),D1872&lt;&gt;"",E1872&lt;&gt;"",F1872&lt;&gt;"",ISNUMBER(G1872),G1872&gt;0,G1872=INT(G1872),ISNUMBER(H1872),H1872&gt;=0,H1872=INT(H1872),ISNUMBER(I1872),I1872&gt;=0,I1872=INT(I1872)),FALSE),"OK","Check input"))</f>
        <v/>
      </c>
    </row>
    <row r="1873" spans="1:13" ht="23" customHeight="1">
      <c r="A1873" s="12"/>
      <c r="B1873" s="13"/>
      <c r="C1873" s="12"/>
      <c r="D1873" s="12"/>
      <c r="E1873" s="12"/>
      <c r="F1873" s="12"/>
      <c r="G1873" s="14"/>
      <c r="H1873" s="14"/>
      <c r="I1873" s="14"/>
      <c r="J1873" s="15">
        <f>IF(M1873="OK",G1873*H1873/100,"")</f>
        <v/>
      </c>
      <c r="K1873" s="15">
        <f>IF(M1873="OK",G1873*I1873/100,"")</f>
        <v/>
      </c>
      <c r="L1873" s="15">
        <f>IF(M1873="OK",J1873-K1873,"")</f>
        <v/>
      </c>
      <c r="M1873" s="16">
        <f>IF(A1873="","",IF(IFERROR(AND(COUNTIF($A$6:$A$2005,A1873)=1,ISNUMBER(B1873),B1873&gt;=DATE(2020,1,1),B1873&lt;=DATE(2100,12,31),OR(C1873="Online",C1873="Retail",C1873="Wholesale"),D1873&lt;&gt;"",E1873&lt;&gt;"",F1873&lt;&gt;"",ISNUMBER(G1873),G1873&gt;0,G1873=INT(G1873),ISNUMBER(H1873),H1873&gt;=0,H1873=INT(H1873),ISNUMBER(I1873),I1873&gt;=0,I1873=INT(I1873)),FALSE),"OK","Check input"))</f>
        <v/>
      </c>
    </row>
    <row r="1874" spans="1:13" ht="23" customHeight="1">
      <c r="A1874" s="12"/>
      <c r="B1874" s="13"/>
      <c r="C1874" s="12"/>
      <c r="D1874" s="12"/>
      <c r="E1874" s="12"/>
      <c r="F1874" s="12"/>
      <c r="G1874" s="14"/>
      <c r="H1874" s="14"/>
      <c r="I1874" s="14"/>
      <c r="J1874" s="15">
        <f>IF(M1874="OK",G1874*H1874/100,"")</f>
        <v/>
      </c>
      <c r="K1874" s="15">
        <f>IF(M1874="OK",G1874*I1874/100,"")</f>
        <v/>
      </c>
      <c r="L1874" s="15">
        <f>IF(M1874="OK",J1874-K1874,"")</f>
        <v/>
      </c>
      <c r="M1874" s="16">
        <f>IF(A1874="","",IF(IFERROR(AND(COUNTIF($A$6:$A$2005,A1874)=1,ISNUMBER(B1874),B1874&gt;=DATE(2020,1,1),B1874&lt;=DATE(2100,12,31),OR(C1874="Online",C1874="Retail",C1874="Wholesale"),D1874&lt;&gt;"",E1874&lt;&gt;"",F1874&lt;&gt;"",ISNUMBER(G1874),G1874&gt;0,G1874=INT(G1874),ISNUMBER(H1874),H1874&gt;=0,H1874=INT(H1874),ISNUMBER(I1874),I1874&gt;=0,I1874=INT(I1874)),FALSE),"OK","Check input"))</f>
        <v/>
      </c>
    </row>
    <row r="1875" spans="1:13" ht="23" customHeight="1">
      <c r="A1875" s="12"/>
      <c r="B1875" s="13"/>
      <c r="C1875" s="12"/>
      <c r="D1875" s="12"/>
      <c r="E1875" s="12"/>
      <c r="F1875" s="12"/>
      <c r="G1875" s="14"/>
      <c r="H1875" s="14"/>
      <c r="I1875" s="14"/>
      <c r="J1875" s="15">
        <f>IF(M1875="OK",G1875*H1875/100,"")</f>
        <v/>
      </c>
      <c r="K1875" s="15">
        <f>IF(M1875="OK",G1875*I1875/100,"")</f>
        <v/>
      </c>
      <c r="L1875" s="15">
        <f>IF(M1875="OK",J1875-K1875,"")</f>
        <v/>
      </c>
      <c r="M1875" s="16">
        <f>IF(A1875="","",IF(IFERROR(AND(COUNTIF($A$6:$A$2005,A1875)=1,ISNUMBER(B1875),B1875&gt;=DATE(2020,1,1),B1875&lt;=DATE(2100,12,31),OR(C1875="Online",C1875="Retail",C1875="Wholesale"),D1875&lt;&gt;"",E1875&lt;&gt;"",F1875&lt;&gt;"",ISNUMBER(G1875),G1875&gt;0,G1875=INT(G1875),ISNUMBER(H1875),H1875&gt;=0,H1875=INT(H1875),ISNUMBER(I1875),I1875&gt;=0,I1875=INT(I1875)),FALSE),"OK","Check input"))</f>
        <v/>
      </c>
    </row>
    <row r="1876" spans="1:13" ht="23" customHeight="1">
      <c r="A1876" s="12"/>
      <c r="B1876" s="13"/>
      <c r="C1876" s="12"/>
      <c r="D1876" s="12"/>
      <c r="E1876" s="12"/>
      <c r="F1876" s="12"/>
      <c r="G1876" s="14"/>
      <c r="H1876" s="14"/>
      <c r="I1876" s="14"/>
      <c r="J1876" s="15">
        <f>IF(M1876="OK",G1876*H1876/100,"")</f>
        <v/>
      </c>
      <c r="K1876" s="15">
        <f>IF(M1876="OK",G1876*I1876/100,"")</f>
        <v/>
      </c>
      <c r="L1876" s="15">
        <f>IF(M1876="OK",J1876-K1876,"")</f>
        <v/>
      </c>
      <c r="M1876" s="16">
        <f>IF(A1876="","",IF(IFERROR(AND(COUNTIF($A$6:$A$2005,A1876)=1,ISNUMBER(B1876),B1876&gt;=DATE(2020,1,1),B1876&lt;=DATE(2100,12,31),OR(C1876="Online",C1876="Retail",C1876="Wholesale"),D1876&lt;&gt;"",E1876&lt;&gt;"",F1876&lt;&gt;"",ISNUMBER(G1876),G1876&gt;0,G1876=INT(G1876),ISNUMBER(H1876),H1876&gt;=0,H1876=INT(H1876),ISNUMBER(I1876),I1876&gt;=0,I1876=INT(I1876)),FALSE),"OK","Check input"))</f>
        <v/>
      </c>
    </row>
    <row r="1877" spans="1:13" ht="23" customHeight="1">
      <c r="A1877" s="12"/>
      <c r="B1877" s="13"/>
      <c r="C1877" s="12"/>
      <c r="D1877" s="12"/>
      <c r="E1877" s="12"/>
      <c r="F1877" s="12"/>
      <c r="G1877" s="14"/>
      <c r="H1877" s="14"/>
      <c r="I1877" s="14"/>
      <c r="J1877" s="15">
        <f>IF(M1877="OK",G1877*H1877/100,"")</f>
        <v/>
      </c>
      <c r="K1877" s="15">
        <f>IF(M1877="OK",G1877*I1877/100,"")</f>
        <v/>
      </c>
      <c r="L1877" s="15">
        <f>IF(M1877="OK",J1877-K1877,"")</f>
        <v/>
      </c>
      <c r="M1877" s="16">
        <f>IF(A1877="","",IF(IFERROR(AND(COUNTIF($A$6:$A$2005,A1877)=1,ISNUMBER(B1877),B1877&gt;=DATE(2020,1,1),B1877&lt;=DATE(2100,12,31),OR(C1877="Online",C1877="Retail",C1877="Wholesale"),D1877&lt;&gt;"",E1877&lt;&gt;"",F1877&lt;&gt;"",ISNUMBER(G1877),G1877&gt;0,G1877=INT(G1877),ISNUMBER(H1877),H1877&gt;=0,H1877=INT(H1877),ISNUMBER(I1877),I1877&gt;=0,I1877=INT(I1877)),FALSE),"OK","Check input"))</f>
        <v/>
      </c>
    </row>
    <row r="1878" spans="1:13" ht="23" customHeight="1">
      <c r="A1878" s="12"/>
      <c r="B1878" s="13"/>
      <c r="C1878" s="12"/>
      <c r="D1878" s="12"/>
      <c r="E1878" s="12"/>
      <c r="F1878" s="12"/>
      <c r="G1878" s="14"/>
      <c r="H1878" s="14"/>
      <c r="I1878" s="14"/>
      <c r="J1878" s="15">
        <f>IF(M1878="OK",G1878*H1878/100,"")</f>
        <v/>
      </c>
      <c r="K1878" s="15">
        <f>IF(M1878="OK",G1878*I1878/100,"")</f>
        <v/>
      </c>
      <c r="L1878" s="15">
        <f>IF(M1878="OK",J1878-K1878,"")</f>
        <v/>
      </c>
      <c r="M1878" s="16">
        <f>IF(A1878="","",IF(IFERROR(AND(COUNTIF($A$6:$A$2005,A1878)=1,ISNUMBER(B1878),B1878&gt;=DATE(2020,1,1),B1878&lt;=DATE(2100,12,31),OR(C1878="Online",C1878="Retail",C1878="Wholesale"),D1878&lt;&gt;"",E1878&lt;&gt;"",F1878&lt;&gt;"",ISNUMBER(G1878),G1878&gt;0,G1878=INT(G1878),ISNUMBER(H1878),H1878&gt;=0,H1878=INT(H1878),ISNUMBER(I1878),I1878&gt;=0,I1878=INT(I1878)),FALSE),"OK","Check input"))</f>
        <v/>
      </c>
    </row>
    <row r="1879" spans="1:13" ht="23" customHeight="1">
      <c r="A1879" s="12"/>
      <c r="B1879" s="13"/>
      <c r="C1879" s="12"/>
      <c r="D1879" s="12"/>
      <c r="E1879" s="12"/>
      <c r="F1879" s="12"/>
      <c r="G1879" s="14"/>
      <c r="H1879" s="14"/>
      <c r="I1879" s="14"/>
      <c r="J1879" s="15">
        <f>IF(M1879="OK",G1879*H1879/100,"")</f>
        <v/>
      </c>
      <c r="K1879" s="15">
        <f>IF(M1879="OK",G1879*I1879/100,"")</f>
        <v/>
      </c>
      <c r="L1879" s="15">
        <f>IF(M1879="OK",J1879-K1879,"")</f>
        <v/>
      </c>
      <c r="M1879" s="16">
        <f>IF(A1879="","",IF(IFERROR(AND(COUNTIF($A$6:$A$2005,A1879)=1,ISNUMBER(B1879),B1879&gt;=DATE(2020,1,1),B1879&lt;=DATE(2100,12,31),OR(C1879="Online",C1879="Retail",C1879="Wholesale"),D1879&lt;&gt;"",E1879&lt;&gt;"",F1879&lt;&gt;"",ISNUMBER(G1879),G1879&gt;0,G1879=INT(G1879),ISNUMBER(H1879),H1879&gt;=0,H1879=INT(H1879),ISNUMBER(I1879),I1879&gt;=0,I1879=INT(I1879)),FALSE),"OK","Check input"))</f>
        <v/>
      </c>
    </row>
    <row r="1880" spans="1:13" ht="23" customHeight="1">
      <c r="A1880" s="12"/>
      <c r="B1880" s="13"/>
      <c r="C1880" s="12"/>
      <c r="D1880" s="12"/>
      <c r="E1880" s="12"/>
      <c r="F1880" s="12"/>
      <c r="G1880" s="14"/>
      <c r="H1880" s="14"/>
      <c r="I1880" s="14"/>
      <c r="J1880" s="15">
        <f>IF(M1880="OK",G1880*H1880/100,"")</f>
        <v/>
      </c>
      <c r="K1880" s="15">
        <f>IF(M1880="OK",G1880*I1880/100,"")</f>
        <v/>
      </c>
      <c r="L1880" s="15">
        <f>IF(M1880="OK",J1880-K1880,"")</f>
        <v/>
      </c>
      <c r="M1880" s="16">
        <f>IF(A1880="","",IF(IFERROR(AND(COUNTIF($A$6:$A$2005,A1880)=1,ISNUMBER(B1880),B1880&gt;=DATE(2020,1,1),B1880&lt;=DATE(2100,12,31),OR(C1880="Online",C1880="Retail",C1880="Wholesale"),D1880&lt;&gt;"",E1880&lt;&gt;"",F1880&lt;&gt;"",ISNUMBER(G1880),G1880&gt;0,G1880=INT(G1880),ISNUMBER(H1880),H1880&gt;=0,H1880=INT(H1880),ISNUMBER(I1880),I1880&gt;=0,I1880=INT(I1880)),FALSE),"OK","Check input"))</f>
        <v/>
      </c>
    </row>
    <row r="1881" spans="1:13" ht="23" customHeight="1">
      <c r="A1881" s="12"/>
      <c r="B1881" s="13"/>
      <c r="C1881" s="12"/>
      <c r="D1881" s="12"/>
      <c r="E1881" s="12"/>
      <c r="F1881" s="12"/>
      <c r="G1881" s="14"/>
      <c r="H1881" s="14"/>
      <c r="I1881" s="14"/>
      <c r="J1881" s="15">
        <f>IF(M1881="OK",G1881*H1881/100,"")</f>
        <v/>
      </c>
      <c r="K1881" s="15">
        <f>IF(M1881="OK",G1881*I1881/100,"")</f>
        <v/>
      </c>
      <c r="L1881" s="15">
        <f>IF(M1881="OK",J1881-K1881,"")</f>
        <v/>
      </c>
      <c r="M1881" s="16">
        <f>IF(A1881="","",IF(IFERROR(AND(COUNTIF($A$6:$A$2005,A1881)=1,ISNUMBER(B1881),B1881&gt;=DATE(2020,1,1),B1881&lt;=DATE(2100,12,31),OR(C1881="Online",C1881="Retail",C1881="Wholesale"),D1881&lt;&gt;"",E1881&lt;&gt;"",F1881&lt;&gt;"",ISNUMBER(G1881),G1881&gt;0,G1881=INT(G1881),ISNUMBER(H1881),H1881&gt;=0,H1881=INT(H1881),ISNUMBER(I1881),I1881&gt;=0,I1881=INT(I1881)),FALSE),"OK","Check input"))</f>
        <v/>
      </c>
    </row>
    <row r="1882" spans="1:13" ht="23" customHeight="1">
      <c r="A1882" s="12"/>
      <c r="B1882" s="13"/>
      <c r="C1882" s="12"/>
      <c r="D1882" s="12"/>
      <c r="E1882" s="12"/>
      <c r="F1882" s="12"/>
      <c r="G1882" s="14"/>
      <c r="H1882" s="14"/>
      <c r="I1882" s="14"/>
      <c r="J1882" s="15">
        <f>IF(M1882="OK",G1882*H1882/100,"")</f>
        <v/>
      </c>
      <c r="K1882" s="15">
        <f>IF(M1882="OK",G1882*I1882/100,"")</f>
        <v/>
      </c>
      <c r="L1882" s="15">
        <f>IF(M1882="OK",J1882-K1882,"")</f>
        <v/>
      </c>
      <c r="M1882" s="16">
        <f>IF(A1882="","",IF(IFERROR(AND(COUNTIF($A$6:$A$2005,A1882)=1,ISNUMBER(B1882),B1882&gt;=DATE(2020,1,1),B1882&lt;=DATE(2100,12,31),OR(C1882="Online",C1882="Retail",C1882="Wholesale"),D1882&lt;&gt;"",E1882&lt;&gt;"",F1882&lt;&gt;"",ISNUMBER(G1882),G1882&gt;0,G1882=INT(G1882),ISNUMBER(H1882),H1882&gt;=0,H1882=INT(H1882),ISNUMBER(I1882),I1882&gt;=0,I1882=INT(I1882)),FALSE),"OK","Check input"))</f>
        <v/>
      </c>
    </row>
    <row r="1883" spans="1:13" ht="23" customHeight="1">
      <c r="A1883" s="12"/>
      <c r="B1883" s="13"/>
      <c r="C1883" s="12"/>
      <c r="D1883" s="12"/>
      <c r="E1883" s="12"/>
      <c r="F1883" s="12"/>
      <c r="G1883" s="14"/>
      <c r="H1883" s="14"/>
      <c r="I1883" s="14"/>
      <c r="J1883" s="15">
        <f>IF(M1883="OK",G1883*H1883/100,"")</f>
        <v/>
      </c>
      <c r="K1883" s="15">
        <f>IF(M1883="OK",G1883*I1883/100,"")</f>
        <v/>
      </c>
      <c r="L1883" s="15">
        <f>IF(M1883="OK",J1883-K1883,"")</f>
        <v/>
      </c>
      <c r="M1883" s="16">
        <f>IF(A1883="","",IF(IFERROR(AND(COUNTIF($A$6:$A$2005,A1883)=1,ISNUMBER(B1883),B1883&gt;=DATE(2020,1,1),B1883&lt;=DATE(2100,12,31),OR(C1883="Online",C1883="Retail",C1883="Wholesale"),D1883&lt;&gt;"",E1883&lt;&gt;"",F1883&lt;&gt;"",ISNUMBER(G1883),G1883&gt;0,G1883=INT(G1883),ISNUMBER(H1883),H1883&gt;=0,H1883=INT(H1883),ISNUMBER(I1883),I1883&gt;=0,I1883=INT(I1883)),FALSE),"OK","Check input"))</f>
        <v/>
      </c>
    </row>
    <row r="1884" spans="1:13" ht="23" customHeight="1">
      <c r="A1884" s="12"/>
      <c r="B1884" s="13"/>
      <c r="C1884" s="12"/>
      <c r="D1884" s="12"/>
      <c r="E1884" s="12"/>
      <c r="F1884" s="12"/>
      <c r="G1884" s="14"/>
      <c r="H1884" s="14"/>
      <c r="I1884" s="14"/>
      <c r="J1884" s="15">
        <f>IF(M1884="OK",G1884*H1884/100,"")</f>
        <v/>
      </c>
      <c r="K1884" s="15">
        <f>IF(M1884="OK",G1884*I1884/100,"")</f>
        <v/>
      </c>
      <c r="L1884" s="15">
        <f>IF(M1884="OK",J1884-K1884,"")</f>
        <v/>
      </c>
      <c r="M1884" s="16">
        <f>IF(A1884="","",IF(IFERROR(AND(COUNTIF($A$6:$A$2005,A1884)=1,ISNUMBER(B1884),B1884&gt;=DATE(2020,1,1),B1884&lt;=DATE(2100,12,31),OR(C1884="Online",C1884="Retail",C1884="Wholesale"),D1884&lt;&gt;"",E1884&lt;&gt;"",F1884&lt;&gt;"",ISNUMBER(G1884),G1884&gt;0,G1884=INT(G1884),ISNUMBER(H1884),H1884&gt;=0,H1884=INT(H1884),ISNUMBER(I1884),I1884&gt;=0,I1884=INT(I1884)),FALSE),"OK","Check input"))</f>
        <v/>
      </c>
    </row>
    <row r="1885" spans="1:13" ht="23" customHeight="1">
      <c r="A1885" s="12"/>
      <c r="B1885" s="13"/>
      <c r="C1885" s="12"/>
      <c r="D1885" s="12"/>
      <c r="E1885" s="12"/>
      <c r="F1885" s="12"/>
      <c r="G1885" s="14"/>
      <c r="H1885" s="14"/>
      <c r="I1885" s="14"/>
      <c r="J1885" s="15">
        <f>IF(M1885="OK",G1885*H1885/100,"")</f>
        <v/>
      </c>
      <c r="K1885" s="15">
        <f>IF(M1885="OK",G1885*I1885/100,"")</f>
        <v/>
      </c>
      <c r="L1885" s="15">
        <f>IF(M1885="OK",J1885-K1885,"")</f>
        <v/>
      </c>
      <c r="M1885" s="16">
        <f>IF(A1885="","",IF(IFERROR(AND(COUNTIF($A$6:$A$2005,A1885)=1,ISNUMBER(B1885),B1885&gt;=DATE(2020,1,1),B1885&lt;=DATE(2100,12,31),OR(C1885="Online",C1885="Retail",C1885="Wholesale"),D1885&lt;&gt;"",E1885&lt;&gt;"",F1885&lt;&gt;"",ISNUMBER(G1885),G1885&gt;0,G1885=INT(G1885),ISNUMBER(H1885),H1885&gt;=0,H1885=INT(H1885),ISNUMBER(I1885),I1885&gt;=0,I1885=INT(I1885)),FALSE),"OK","Check input"))</f>
        <v/>
      </c>
    </row>
    <row r="1886" spans="1:13" ht="23" customHeight="1">
      <c r="A1886" s="12"/>
      <c r="B1886" s="13"/>
      <c r="C1886" s="12"/>
      <c r="D1886" s="12"/>
      <c r="E1886" s="12"/>
      <c r="F1886" s="12"/>
      <c r="G1886" s="14"/>
      <c r="H1886" s="14"/>
      <c r="I1886" s="14"/>
      <c r="J1886" s="15">
        <f>IF(M1886="OK",G1886*H1886/100,"")</f>
        <v/>
      </c>
      <c r="K1886" s="15">
        <f>IF(M1886="OK",G1886*I1886/100,"")</f>
        <v/>
      </c>
      <c r="L1886" s="15">
        <f>IF(M1886="OK",J1886-K1886,"")</f>
        <v/>
      </c>
      <c r="M1886" s="16">
        <f>IF(A1886="","",IF(IFERROR(AND(COUNTIF($A$6:$A$2005,A1886)=1,ISNUMBER(B1886),B1886&gt;=DATE(2020,1,1),B1886&lt;=DATE(2100,12,31),OR(C1886="Online",C1886="Retail",C1886="Wholesale"),D1886&lt;&gt;"",E1886&lt;&gt;"",F1886&lt;&gt;"",ISNUMBER(G1886),G1886&gt;0,G1886=INT(G1886),ISNUMBER(H1886),H1886&gt;=0,H1886=INT(H1886),ISNUMBER(I1886),I1886&gt;=0,I1886=INT(I1886)),FALSE),"OK","Check input"))</f>
        <v/>
      </c>
    </row>
    <row r="1887" spans="1:13" ht="23" customHeight="1">
      <c r="A1887" s="12"/>
      <c r="B1887" s="13"/>
      <c r="C1887" s="12"/>
      <c r="D1887" s="12"/>
      <c r="E1887" s="12"/>
      <c r="F1887" s="12"/>
      <c r="G1887" s="14"/>
      <c r="H1887" s="14"/>
      <c r="I1887" s="14"/>
      <c r="J1887" s="15">
        <f>IF(M1887="OK",G1887*H1887/100,"")</f>
        <v/>
      </c>
      <c r="K1887" s="15">
        <f>IF(M1887="OK",G1887*I1887/100,"")</f>
        <v/>
      </c>
      <c r="L1887" s="15">
        <f>IF(M1887="OK",J1887-K1887,"")</f>
        <v/>
      </c>
      <c r="M1887" s="16">
        <f>IF(A1887="","",IF(IFERROR(AND(COUNTIF($A$6:$A$2005,A1887)=1,ISNUMBER(B1887),B1887&gt;=DATE(2020,1,1),B1887&lt;=DATE(2100,12,31),OR(C1887="Online",C1887="Retail",C1887="Wholesale"),D1887&lt;&gt;"",E1887&lt;&gt;"",F1887&lt;&gt;"",ISNUMBER(G1887),G1887&gt;0,G1887=INT(G1887),ISNUMBER(H1887),H1887&gt;=0,H1887=INT(H1887),ISNUMBER(I1887),I1887&gt;=0,I1887=INT(I1887)),FALSE),"OK","Check input"))</f>
        <v/>
      </c>
    </row>
    <row r="1888" spans="1:13" ht="23" customHeight="1">
      <c r="A1888" s="12"/>
      <c r="B1888" s="13"/>
      <c r="C1888" s="12"/>
      <c r="D1888" s="12"/>
      <c r="E1888" s="12"/>
      <c r="F1888" s="12"/>
      <c r="G1888" s="14"/>
      <c r="H1888" s="14"/>
      <c r="I1888" s="14"/>
      <c r="J1888" s="15">
        <f>IF(M1888="OK",G1888*H1888/100,"")</f>
        <v/>
      </c>
      <c r="K1888" s="15">
        <f>IF(M1888="OK",G1888*I1888/100,"")</f>
        <v/>
      </c>
      <c r="L1888" s="15">
        <f>IF(M1888="OK",J1888-K1888,"")</f>
        <v/>
      </c>
      <c r="M1888" s="16">
        <f>IF(A1888="","",IF(IFERROR(AND(COUNTIF($A$6:$A$2005,A1888)=1,ISNUMBER(B1888),B1888&gt;=DATE(2020,1,1),B1888&lt;=DATE(2100,12,31),OR(C1888="Online",C1888="Retail",C1888="Wholesale"),D1888&lt;&gt;"",E1888&lt;&gt;"",F1888&lt;&gt;"",ISNUMBER(G1888),G1888&gt;0,G1888=INT(G1888),ISNUMBER(H1888),H1888&gt;=0,H1888=INT(H1888),ISNUMBER(I1888),I1888&gt;=0,I1888=INT(I1888)),FALSE),"OK","Check input"))</f>
        <v/>
      </c>
    </row>
    <row r="1889" spans="1:13" ht="23" customHeight="1">
      <c r="A1889" s="12"/>
      <c r="B1889" s="13"/>
      <c r="C1889" s="12"/>
      <c r="D1889" s="12"/>
      <c r="E1889" s="12"/>
      <c r="F1889" s="12"/>
      <c r="G1889" s="14"/>
      <c r="H1889" s="14"/>
      <c r="I1889" s="14"/>
      <c r="J1889" s="15">
        <f>IF(M1889="OK",G1889*H1889/100,"")</f>
        <v/>
      </c>
      <c r="K1889" s="15">
        <f>IF(M1889="OK",G1889*I1889/100,"")</f>
        <v/>
      </c>
      <c r="L1889" s="15">
        <f>IF(M1889="OK",J1889-K1889,"")</f>
        <v/>
      </c>
      <c r="M1889" s="16">
        <f>IF(A1889="","",IF(IFERROR(AND(COUNTIF($A$6:$A$2005,A1889)=1,ISNUMBER(B1889),B1889&gt;=DATE(2020,1,1),B1889&lt;=DATE(2100,12,31),OR(C1889="Online",C1889="Retail",C1889="Wholesale"),D1889&lt;&gt;"",E1889&lt;&gt;"",F1889&lt;&gt;"",ISNUMBER(G1889),G1889&gt;0,G1889=INT(G1889),ISNUMBER(H1889),H1889&gt;=0,H1889=INT(H1889),ISNUMBER(I1889),I1889&gt;=0,I1889=INT(I1889)),FALSE),"OK","Check input"))</f>
        <v/>
      </c>
    </row>
    <row r="1890" spans="1:13" ht="23" customHeight="1">
      <c r="A1890" s="12"/>
      <c r="B1890" s="13"/>
      <c r="C1890" s="12"/>
      <c r="D1890" s="12"/>
      <c r="E1890" s="12"/>
      <c r="F1890" s="12"/>
      <c r="G1890" s="14"/>
      <c r="H1890" s="14"/>
      <c r="I1890" s="14"/>
      <c r="J1890" s="15">
        <f>IF(M1890="OK",G1890*H1890/100,"")</f>
        <v/>
      </c>
      <c r="K1890" s="15">
        <f>IF(M1890="OK",G1890*I1890/100,"")</f>
        <v/>
      </c>
      <c r="L1890" s="15">
        <f>IF(M1890="OK",J1890-K1890,"")</f>
        <v/>
      </c>
      <c r="M1890" s="16">
        <f>IF(A1890="","",IF(IFERROR(AND(COUNTIF($A$6:$A$2005,A1890)=1,ISNUMBER(B1890),B1890&gt;=DATE(2020,1,1),B1890&lt;=DATE(2100,12,31),OR(C1890="Online",C1890="Retail",C1890="Wholesale"),D1890&lt;&gt;"",E1890&lt;&gt;"",F1890&lt;&gt;"",ISNUMBER(G1890),G1890&gt;0,G1890=INT(G1890),ISNUMBER(H1890),H1890&gt;=0,H1890=INT(H1890),ISNUMBER(I1890),I1890&gt;=0,I1890=INT(I1890)),FALSE),"OK","Check input"))</f>
        <v/>
      </c>
    </row>
    <row r="1891" spans="1:13" ht="23" customHeight="1">
      <c r="A1891" s="12"/>
      <c r="B1891" s="13"/>
      <c r="C1891" s="12"/>
      <c r="D1891" s="12"/>
      <c r="E1891" s="12"/>
      <c r="F1891" s="12"/>
      <c r="G1891" s="14"/>
      <c r="H1891" s="14"/>
      <c r="I1891" s="14"/>
      <c r="J1891" s="15">
        <f>IF(M1891="OK",G1891*H1891/100,"")</f>
        <v/>
      </c>
      <c r="K1891" s="15">
        <f>IF(M1891="OK",G1891*I1891/100,"")</f>
        <v/>
      </c>
      <c r="L1891" s="15">
        <f>IF(M1891="OK",J1891-K1891,"")</f>
        <v/>
      </c>
      <c r="M1891" s="16">
        <f>IF(A1891="","",IF(IFERROR(AND(COUNTIF($A$6:$A$2005,A1891)=1,ISNUMBER(B1891),B1891&gt;=DATE(2020,1,1),B1891&lt;=DATE(2100,12,31),OR(C1891="Online",C1891="Retail",C1891="Wholesale"),D1891&lt;&gt;"",E1891&lt;&gt;"",F1891&lt;&gt;"",ISNUMBER(G1891),G1891&gt;0,G1891=INT(G1891),ISNUMBER(H1891),H1891&gt;=0,H1891=INT(H1891),ISNUMBER(I1891),I1891&gt;=0,I1891=INT(I1891)),FALSE),"OK","Check input"))</f>
        <v/>
      </c>
    </row>
    <row r="1892" spans="1:13" ht="23" customHeight="1">
      <c r="A1892" s="12"/>
      <c r="B1892" s="13"/>
      <c r="C1892" s="12"/>
      <c r="D1892" s="12"/>
      <c r="E1892" s="12"/>
      <c r="F1892" s="12"/>
      <c r="G1892" s="14"/>
      <c r="H1892" s="14"/>
      <c r="I1892" s="14"/>
      <c r="J1892" s="15">
        <f>IF(M1892="OK",G1892*H1892/100,"")</f>
        <v/>
      </c>
      <c r="K1892" s="15">
        <f>IF(M1892="OK",G1892*I1892/100,"")</f>
        <v/>
      </c>
      <c r="L1892" s="15">
        <f>IF(M1892="OK",J1892-K1892,"")</f>
        <v/>
      </c>
      <c r="M1892" s="16">
        <f>IF(A1892="","",IF(IFERROR(AND(COUNTIF($A$6:$A$2005,A1892)=1,ISNUMBER(B1892),B1892&gt;=DATE(2020,1,1),B1892&lt;=DATE(2100,12,31),OR(C1892="Online",C1892="Retail",C1892="Wholesale"),D1892&lt;&gt;"",E1892&lt;&gt;"",F1892&lt;&gt;"",ISNUMBER(G1892),G1892&gt;0,G1892=INT(G1892),ISNUMBER(H1892),H1892&gt;=0,H1892=INT(H1892),ISNUMBER(I1892),I1892&gt;=0,I1892=INT(I1892)),FALSE),"OK","Check input"))</f>
        <v/>
      </c>
    </row>
    <row r="1893" spans="1:13" ht="23" customHeight="1">
      <c r="A1893" s="12"/>
      <c r="B1893" s="13"/>
      <c r="C1893" s="12"/>
      <c r="D1893" s="12"/>
      <c r="E1893" s="12"/>
      <c r="F1893" s="12"/>
      <c r="G1893" s="14"/>
      <c r="H1893" s="14"/>
      <c r="I1893" s="14"/>
      <c r="J1893" s="15">
        <f>IF(M1893="OK",G1893*H1893/100,"")</f>
        <v/>
      </c>
      <c r="K1893" s="15">
        <f>IF(M1893="OK",G1893*I1893/100,"")</f>
        <v/>
      </c>
      <c r="L1893" s="15">
        <f>IF(M1893="OK",J1893-K1893,"")</f>
        <v/>
      </c>
      <c r="M1893" s="16">
        <f>IF(A1893="","",IF(IFERROR(AND(COUNTIF($A$6:$A$2005,A1893)=1,ISNUMBER(B1893),B1893&gt;=DATE(2020,1,1),B1893&lt;=DATE(2100,12,31),OR(C1893="Online",C1893="Retail",C1893="Wholesale"),D1893&lt;&gt;"",E1893&lt;&gt;"",F1893&lt;&gt;"",ISNUMBER(G1893),G1893&gt;0,G1893=INT(G1893),ISNUMBER(H1893),H1893&gt;=0,H1893=INT(H1893),ISNUMBER(I1893),I1893&gt;=0,I1893=INT(I1893)),FALSE),"OK","Check input"))</f>
        <v/>
      </c>
    </row>
    <row r="1894" spans="1:13" ht="23" customHeight="1">
      <c r="A1894" s="12"/>
      <c r="B1894" s="13"/>
      <c r="C1894" s="12"/>
      <c r="D1894" s="12"/>
      <c r="E1894" s="12"/>
      <c r="F1894" s="12"/>
      <c r="G1894" s="14"/>
      <c r="H1894" s="14"/>
      <c r="I1894" s="14"/>
      <c r="J1894" s="15">
        <f>IF(M1894="OK",G1894*H1894/100,"")</f>
        <v/>
      </c>
      <c r="K1894" s="15">
        <f>IF(M1894="OK",G1894*I1894/100,"")</f>
        <v/>
      </c>
      <c r="L1894" s="15">
        <f>IF(M1894="OK",J1894-K1894,"")</f>
        <v/>
      </c>
      <c r="M1894" s="16">
        <f>IF(A1894="","",IF(IFERROR(AND(COUNTIF($A$6:$A$2005,A1894)=1,ISNUMBER(B1894),B1894&gt;=DATE(2020,1,1),B1894&lt;=DATE(2100,12,31),OR(C1894="Online",C1894="Retail",C1894="Wholesale"),D1894&lt;&gt;"",E1894&lt;&gt;"",F1894&lt;&gt;"",ISNUMBER(G1894),G1894&gt;0,G1894=INT(G1894),ISNUMBER(H1894),H1894&gt;=0,H1894=INT(H1894),ISNUMBER(I1894),I1894&gt;=0,I1894=INT(I1894)),FALSE),"OK","Check input"))</f>
        <v/>
      </c>
    </row>
    <row r="1895" spans="1:13" ht="23" customHeight="1">
      <c r="A1895" s="12"/>
      <c r="B1895" s="13"/>
      <c r="C1895" s="12"/>
      <c r="D1895" s="12"/>
      <c r="E1895" s="12"/>
      <c r="F1895" s="12"/>
      <c r="G1895" s="14"/>
      <c r="H1895" s="14"/>
      <c r="I1895" s="14"/>
      <c r="J1895" s="15">
        <f>IF(M1895="OK",G1895*H1895/100,"")</f>
        <v/>
      </c>
      <c r="K1895" s="15">
        <f>IF(M1895="OK",G1895*I1895/100,"")</f>
        <v/>
      </c>
      <c r="L1895" s="15">
        <f>IF(M1895="OK",J1895-K1895,"")</f>
        <v/>
      </c>
      <c r="M1895" s="16">
        <f>IF(A1895="","",IF(IFERROR(AND(COUNTIF($A$6:$A$2005,A1895)=1,ISNUMBER(B1895),B1895&gt;=DATE(2020,1,1),B1895&lt;=DATE(2100,12,31),OR(C1895="Online",C1895="Retail",C1895="Wholesale"),D1895&lt;&gt;"",E1895&lt;&gt;"",F1895&lt;&gt;"",ISNUMBER(G1895),G1895&gt;0,G1895=INT(G1895),ISNUMBER(H1895),H1895&gt;=0,H1895=INT(H1895),ISNUMBER(I1895),I1895&gt;=0,I1895=INT(I1895)),FALSE),"OK","Check input"))</f>
        <v/>
      </c>
    </row>
    <row r="1896" spans="1:13" ht="23" customHeight="1">
      <c r="A1896" s="12"/>
      <c r="B1896" s="13"/>
      <c r="C1896" s="12"/>
      <c r="D1896" s="12"/>
      <c r="E1896" s="12"/>
      <c r="F1896" s="12"/>
      <c r="G1896" s="14"/>
      <c r="H1896" s="14"/>
      <c r="I1896" s="14"/>
      <c r="J1896" s="15">
        <f>IF(M1896="OK",G1896*H1896/100,"")</f>
        <v/>
      </c>
      <c r="K1896" s="15">
        <f>IF(M1896="OK",G1896*I1896/100,"")</f>
        <v/>
      </c>
      <c r="L1896" s="15">
        <f>IF(M1896="OK",J1896-K1896,"")</f>
        <v/>
      </c>
      <c r="M1896" s="16">
        <f>IF(A1896="","",IF(IFERROR(AND(COUNTIF($A$6:$A$2005,A1896)=1,ISNUMBER(B1896),B1896&gt;=DATE(2020,1,1),B1896&lt;=DATE(2100,12,31),OR(C1896="Online",C1896="Retail",C1896="Wholesale"),D1896&lt;&gt;"",E1896&lt;&gt;"",F1896&lt;&gt;"",ISNUMBER(G1896),G1896&gt;0,G1896=INT(G1896),ISNUMBER(H1896),H1896&gt;=0,H1896=INT(H1896),ISNUMBER(I1896),I1896&gt;=0,I1896=INT(I1896)),FALSE),"OK","Check input"))</f>
        <v/>
      </c>
    </row>
    <row r="1897" spans="1:13" ht="23" customHeight="1">
      <c r="A1897" s="12"/>
      <c r="B1897" s="13"/>
      <c r="C1897" s="12"/>
      <c r="D1897" s="12"/>
      <c r="E1897" s="12"/>
      <c r="F1897" s="12"/>
      <c r="G1897" s="14"/>
      <c r="H1897" s="14"/>
      <c r="I1897" s="14"/>
      <c r="J1897" s="15">
        <f>IF(M1897="OK",G1897*H1897/100,"")</f>
        <v/>
      </c>
      <c r="K1897" s="15">
        <f>IF(M1897="OK",G1897*I1897/100,"")</f>
        <v/>
      </c>
      <c r="L1897" s="15">
        <f>IF(M1897="OK",J1897-K1897,"")</f>
        <v/>
      </c>
      <c r="M1897" s="16">
        <f>IF(A1897="","",IF(IFERROR(AND(COUNTIF($A$6:$A$2005,A1897)=1,ISNUMBER(B1897),B1897&gt;=DATE(2020,1,1),B1897&lt;=DATE(2100,12,31),OR(C1897="Online",C1897="Retail",C1897="Wholesale"),D1897&lt;&gt;"",E1897&lt;&gt;"",F1897&lt;&gt;"",ISNUMBER(G1897),G1897&gt;0,G1897=INT(G1897),ISNUMBER(H1897),H1897&gt;=0,H1897=INT(H1897),ISNUMBER(I1897),I1897&gt;=0,I1897=INT(I1897)),FALSE),"OK","Check input"))</f>
        <v/>
      </c>
    </row>
    <row r="1898" spans="1:13" ht="23" customHeight="1">
      <c r="A1898" s="12"/>
      <c r="B1898" s="13"/>
      <c r="C1898" s="12"/>
      <c r="D1898" s="12"/>
      <c r="E1898" s="12"/>
      <c r="F1898" s="12"/>
      <c r="G1898" s="14"/>
      <c r="H1898" s="14"/>
      <c r="I1898" s="14"/>
      <c r="J1898" s="15">
        <f>IF(M1898="OK",G1898*H1898/100,"")</f>
        <v/>
      </c>
      <c r="K1898" s="15">
        <f>IF(M1898="OK",G1898*I1898/100,"")</f>
        <v/>
      </c>
      <c r="L1898" s="15">
        <f>IF(M1898="OK",J1898-K1898,"")</f>
        <v/>
      </c>
      <c r="M1898" s="16">
        <f>IF(A1898="","",IF(IFERROR(AND(COUNTIF($A$6:$A$2005,A1898)=1,ISNUMBER(B1898),B1898&gt;=DATE(2020,1,1),B1898&lt;=DATE(2100,12,31),OR(C1898="Online",C1898="Retail",C1898="Wholesale"),D1898&lt;&gt;"",E1898&lt;&gt;"",F1898&lt;&gt;"",ISNUMBER(G1898),G1898&gt;0,G1898=INT(G1898),ISNUMBER(H1898),H1898&gt;=0,H1898=INT(H1898),ISNUMBER(I1898),I1898&gt;=0,I1898=INT(I1898)),FALSE),"OK","Check input"))</f>
        <v/>
      </c>
    </row>
    <row r="1899" spans="1:13" ht="23" customHeight="1">
      <c r="A1899" s="12"/>
      <c r="B1899" s="13"/>
      <c r="C1899" s="12"/>
      <c r="D1899" s="12"/>
      <c r="E1899" s="12"/>
      <c r="F1899" s="12"/>
      <c r="G1899" s="14"/>
      <c r="H1899" s="14"/>
      <c r="I1899" s="14"/>
      <c r="J1899" s="15">
        <f>IF(M1899="OK",G1899*H1899/100,"")</f>
        <v/>
      </c>
      <c r="K1899" s="15">
        <f>IF(M1899="OK",G1899*I1899/100,"")</f>
        <v/>
      </c>
      <c r="L1899" s="15">
        <f>IF(M1899="OK",J1899-K1899,"")</f>
        <v/>
      </c>
      <c r="M1899" s="16">
        <f>IF(A1899="","",IF(IFERROR(AND(COUNTIF($A$6:$A$2005,A1899)=1,ISNUMBER(B1899),B1899&gt;=DATE(2020,1,1),B1899&lt;=DATE(2100,12,31),OR(C1899="Online",C1899="Retail",C1899="Wholesale"),D1899&lt;&gt;"",E1899&lt;&gt;"",F1899&lt;&gt;"",ISNUMBER(G1899),G1899&gt;0,G1899=INT(G1899),ISNUMBER(H1899),H1899&gt;=0,H1899=INT(H1899),ISNUMBER(I1899),I1899&gt;=0,I1899=INT(I1899)),FALSE),"OK","Check input"))</f>
        <v/>
      </c>
    </row>
    <row r="1900" spans="1:13" ht="23" customHeight="1">
      <c r="A1900" s="12"/>
      <c r="B1900" s="13"/>
      <c r="C1900" s="12"/>
      <c r="D1900" s="12"/>
      <c r="E1900" s="12"/>
      <c r="F1900" s="12"/>
      <c r="G1900" s="14"/>
      <c r="H1900" s="14"/>
      <c r="I1900" s="14"/>
      <c r="J1900" s="15">
        <f>IF(M1900="OK",G1900*H1900/100,"")</f>
        <v/>
      </c>
      <c r="K1900" s="15">
        <f>IF(M1900="OK",G1900*I1900/100,"")</f>
        <v/>
      </c>
      <c r="L1900" s="15">
        <f>IF(M1900="OK",J1900-K1900,"")</f>
        <v/>
      </c>
      <c r="M1900" s="16">
        <f>IF(A1900="","",IF(IFERROR(AND(COUNTIF($A$6:$A$2005,A1900)=1,ISNUMBER(B1900),B1900&gt;=DATE(2020,1,1),B1900&lt;=DATE(2100,12,31),OR(C1900="Online",C1900="Retail",C1900="Wholesale"),D1900&lt;&gt;"",E1900&lt;&gt;"",F1900&lt;&gt;"",ISNUMBER(G1900),G1900&gt;0,G1900=INT(G1900),ISNUMBER(H1900),H1900&gt;=0,H1900=INT(H1900),ISNUMBER(I1900),I1900&gt;=0,I1900=INT(I1900)),FALSE),"OK","Check input"))</f>
        <v/>
      </c>
    </row>
    <row r="1901" spans="1:13" ht="23" customHeight="1">
      <c r="A1901" s="12"/>
      <c r="B1901" s="13"/>
      <c r="C1901" s="12"/>
      <c r="D1901" s="12"/>
      <c r="E1901" s="12"/>
      <c r="F1901" s="12"/>
      <c r="G1901" s="14"/>
      <c r="H1901" s="14"/>
      <c r="I1901" s="14"/>
      <c r="J1901" s="15">
        <f>IF(M1901="OK",G1901*H1901/100,"")</f>
        <v/>
      </c>
      <c r="K1901" s="15">
        <f>IF(M1901="OK",G1901*I1901/100,"")</f>
        <v/>
      </c>
      <c r="L1901" s="15">
        <f>IF(M1901="OK",J1901-K1901,"")</f>
        <v/>
      </c>
      <c r="M1901" s="16">
        <f>IF(A1901="","",IF(IFERROR(AND(COUNTIF($A$6:$A$2005,A1901)=1,ISNUMBER(B1901),B1901&gt;=DATE(2020,1,1),B1901&lt;=DATE(2100,12,31),OR(C1901="Online",C1901="Retail",C1901="Wholesale"),D1901&lt;&gt;"",E1901&lt;&gt;"",F1901&lt;&gt;"",ISNUMBER(G1901),G1901&gt;0,G1901=INT(G1901),ISNUMBER(H1901),H1901&gt;=0,H1901=INT(H1901),ISNUMBER(I1901),I1901&gt;=0,I1901=INT(I1901)),FALSE),"OK","Check input"))</f>
        <v/>
      </c>
    </row>
    <row r="1902" spans="1:13" ht="23" customHeight="1">
      <c r="A1902" s="12"/>
      <c r="B1902" s="13"/>
      <c r="C1902" s="12"/>
      <c r="D1902" s="12"/>
      <c r="E1902" s="12"/>
      <c r="F1902" s="12"/>
      <c r="G1902" s="14"/>
      <c r="H1902" s="14"/>
      <c r="I1902" s="14"/>
      <c r="J1902" s="15">
        <f>IF(M1902="OK",G1902*H1902/100,"")</f>
        <v/>
      </c>
      <c r="K1902" s="15">
        <f>IF(M1902="OK",G1902*I1902/100,"")</f>
        <v/>
      </c>
      <c r="L1902" s="15">
        <f>IF(M1902="OK",J1902-K1902,"")</f>
        <v/>
      </c>
      <c r="M1902" s="16">
        <f>IF(A1902="","",IF(IFERROR(AND(COUNTIF($A$6:$A$2005,A1902)=1,ISNUMBER(B1902),B1902&gt;=DATE(2020,1,1),B1902&lt;=DATE(2100,12,31),OR(C1902="Online",C1902="Retail",C1902="Wholesale"),D1902&lt;&gt;"",E1902&lt;&gt;"",F1902&lt;&gt;"",ISNUMBER(G1902),G1902&gt;0,G1902=INT(G1902),ISNUMBER(H1902),H1902&gt;=0,H1902=INT(H1902),ISNUMBER(I1902),I1902&gt;=0,I1902=INT(I1902)),FALSE),"OK","Check input"))</f>
        <v/>
      </c>
    </row>
    <row r="1903" spans="1:13" ht="23" customHeight="1">
      <c r="A1903" s="12"/>
      <c r="B1903" s="13"/>
      <c r="C1903" s="12"/>
      <c r="D1903" s="12"/>
      <c r="E1903" s="12"/>
      <c r="F1903" s="12"/>
      <c r="G1903" s="14"/>
      <c r="H1903" s="14"/>
      <c r="I1903" s="14"/>
      <c r="J1903" s="15">
        <f>IF(M1903="OK",G1903*H1903/100,"")</f>
        <v/>
      </c>
      <c r="K1903" s="15">
        <f>IF(M1903="OK",G1903*I1903/100,"")</f>
        <v/>
      </c>
      <c r="L1903" s="15">
        <f>IF(M1903="OK",J1903-K1903,"")</f>
        <v/>
      </c>
      <c r="M1903" s="16">
        <f>IF(A1903="","",IF(IFERROR(AND(COUNTIF($A$6:$A$2005,A1903)=1,ISNUMBER(B1903),B1903&gt;=DATE(2020,1,1),B1903&lt;=DATE(2100,12,31),OR(C1903="Online",C1903="Retail",C1903="Wholesale"),D1903&lt;&gt;"",E1903&lt;&gt;"",F1903&lt;&gt;"",ISNUMBER(G1903),G1903&gt;0,G1903=INT(G1903),ISNUMBER(H1903),H1903&gt;=0,H1903=INT(H1903),ISNUMBER(I1903),I1903&gt;=0,I1903=INT(I1903)),FALSE),"OK","Check input"))</f>
        <v/>
      </c>
    </row>
    <row r="1904" spans="1:13" ht="23" customHeight="1">
      <c r="A1904" s="12"/>
      <c r="B1904" s="13"/>
      <c r="C1904" s="12"/>
      <c r="D1904" s="12"/>
      <c r="E1904" s="12"/>
      <c r="F1904" s="12"/>
      <c r="G1904" s="14"/>
      <c r="H1904" s="14"/>
      <c r="I1904" s="14"/>
      <c r="J1904" s="15">
        <f>IF(M1904="OK",G1904*H1904/100,"")</f>
        <v/>
      </c>
      <c r="K1904" s="15">
        <f>IF(M1904="OK",G1904*I1904/100,"")</f>
        <v/>
      </c>
      <c r="L1904" s="15">
        <f>IF(M1904="OK",J1904-K1904,"")</f>
        <v/>
      </c>
      <c r="M1904" s="16">
        <f>IF(A1904="","",IF(IFERROR(AND(COUNTIF($A$6:$A$2005,A1904)=1,ISNUMBER(B1904),B1904&gt;=DATE(2020,1,1),B1904&lt;=DATE(2100,12,31),OR(C1904="Online",C1904="Retail",C1904="Wholesale"),D1904&lt;&gt;"",E1904&lt;&gt;"",F1904&lt;&gt;"",ISNUMBER(G1904),G1904&gt;0,G1904=INT(G1904),ISNUMBER(H1904),H1904&gt;=0,H1904=INT(H1904),ISNUMBER(I1904),I1904&gt;=0,I1904=INT(I1904)),FALSE),"OK","Check input"))</f>
        <v/>
      </c>
    </row>
    <row r="1905" spans="1:13" ht="23" customHeight="1">
      <c r="A1905" s="12"/>
      <c r="B1905" s="13"/>
      <c r="C1905" s="12"/>
      <c r="D1905" s="12"/>
      <c r="E1905" s="12"/>
      <c r="F1905" s="12"/>
      <c r="G1905" s="14"/>
      <c r="H1905" s="14"/>
      <c r="I1905" s="14"/>
      <c r="J1905" s="15">
        <f>IF(M1905="OK",G1905*H1905/100,"")</f>
        <v/>
      </c>
      <c r="K1905" s="15">
        <f>IF(M1905="OK",G1905*I1905/100,"")</f>
        <v/>
      </c>
      <c r="L1905" s="15">
        <f>IF(M1905="OK",J1905-K1905,"")</f>
        <v/>
      </c>
      <c r="M1905" s="16">
        <f>IF(A1905="","",IF(IFERROR(AND(COUNTIF($A$6:$A$2005,A1905)=1,ISNUMBER(B1905),B1905&gt;=DATE(2020,1,1),B1905&lt;=DATE(2100,12,31),OR(C1905="Online",C1905="Retail",C1905="Wholesale"),D1905&lt;&gt;"",E1905&lt;&gt;"",F1905&lt;&gt;"",ISNUMBER(G1905),G1905&gt;0,G1905=INT(G1905),ISNUMBER(H1905),H1905&gt;=0,H1905=INT(H1905),ISNUMBER(I1905),I1905&gt;=0,I1905=INT(I1905)),FALSE),"OK","Check input"))</f>
        <v/>
      </c>
    </row>
    <row r="1906" spans="1:13" ht="23" customHeight="1">
      <c r="A1906" s="12"/>
      <c r="B1906" s="13"/>
      <c r="C1906" s="12"/>
      <c r="D1906" s="12"/>
      <c r="E1906" s="12"/>
      <c r="F1906" s="12"/>
      <c r="G1906" s="14"/>
      <c r="H1906" s="14"/>
      <c r="I1906" s="14"/>
      <c r="J1906" s="15">
        <f>IF(M1906="OK",G1906*H1906/100,"")</f>
        <v/>
      </c>
      <c r="K1906" s="15">
        <f>IF(M1906="OK",G1906*I1906/100,"")</f>
        <v/>
      </c>
      <c r="L1906" s="15">
        <f>IF(M1906="OK",J1906-K1906,"")</f>
        <v/>
      </c>
      <c r="M1906" s="16">
        <f>IF(A1906="","",IF(IFERROR(AND(COUNTIF($A$6:$A$2005,A1906)=1,ISNUMBER(B1906),B1906&gt;=DATE(2020,1,1),B1906&lt;=DATE(2100,12,31),OR(C1906="Online",C1906="Retail",C1906="Wholesale"),D1906&lt;&gt;"",E1906&lt;&gt;"",F1906&lt;&gt;"",ISNUMBER(G1906),G1906&gt;0,G1906=INT(G1906),ISNUMBER(H1906),H1906&gt;=0,H1906=INT(H1906),ISNUMBER(I1906),I1906&gt;=0,I1906=INT(I1906)),FALSE),"OK","Check input"))</f>
        <v/>
      </c>
    </row>
    <row r="1907" spans="1:13" ht="23" customHeight="1">
      <c r="A1907" s="12"/>
      <c r="B1907" s="13"/>
      <c r="C1907" s="12"/>
      <c r="D1907" s="12"/>
      <c r="E1907" s="12"/>
      <c r="F1907" s="12"/>
      <c r="G1907" s="14"/>
      <c r="H1907" s="14"/>
      <c r="I1907" s="14"/>
      <c r="J1907" s="15">
        <f>IF(M1907="OK",G1907*H1907/100,"")</f>
        <v/>
      </c>
      <c r="K1907" s="15">
        <f>IF(M1907="OK",G1907*I1907/100,"")</f>
        <v/>
      </c>
      <c r="L1907" s="15">
        <f>IF(M1907="OK",J1907-K1907,"")</f>
        <v/>
      </c>
      <c r="M1907" s="16">
        <f>IF(A1907="","",IF(IFERROR(AND(COUNTIF($A$6:$A$2005,A1907)=1,ISNUMBER(B1907),B1907&gt;=DATE(2020,1,1),B1907&lt;=DATE(2100,12,31),OR(C1907="Online",C1907="Retail",C1907="Wholesale"),D1907&lt;&gt;"",E1907&lt;&gt;"",F1907&lt;&gt;"",ISNUMBER(G1907),G1907&gt;0,G1907=INT(G1907),ISNUMBER(H1907),H1907&gt;=0,H1907=INT(H1907),ISNUMBER(I1907),I1907&gt;=0,I1907=INT(I1907)),FALSE),"OK","Check input"))</f>
        <v/>
      </c>
    </row>
    <row r="1908" spans="1:13" ht="23" customHeight="1">
      <c r="A1908" s="12"/>
      <c r="B1908" s="13"/>
      <c r="C1908" s="12"/>
      <c r="D1908" s="12"/>
      <c r="E1908" s="12"/>
      <c r="F1908" s="12"/>
      <c r="G1908" s="14"/>
      <c r="H1908" s="14"/>
      <c r="I1908" s="14"/>
      <c r="J1908" s="15">
        <f>IF(M1908="OK",G1908*H1908/100,"")</f>
        <v/>
      </c>
      <c r="K1908" s="15">
        <f>IF(M1908="OK",G1908*I1908/100,"")</f>
        <v/>
      </c>
      <c r="L1908" s="15">
        <f>IF(M1908="OK",J1908-K1908,"")</f>
        <v/>
      </c>
      <c r="M1908" s="16">
        <f>IF(A1908="","",IF(IFERROR(AND(COUNTIF($A$6:$A$2005,A1908)=1,ISNUMBER(B1908),B1908&gt;=DATE(2020,1,1),B1908&lt;=DATE(2100,12,31),OR(C1908="Online",C1908="Retail",C1908="Wholesale"),D1908&lt;&gt;"",E1908&lt;&gt;"",F1908&lt;&gt;"",ISNUMBER(G1908),G1908&gt;0,G1908=INT(G1908),ISNUMBER(H1908),H1908&gt;=0,H1908=INT(H1908),ISNUMBER(I1908),I1908&gt;=0,I1908=INT(I1908)),FALSE),"OK","Check input"))</f>
        <v/>
      </c>
    </row>
    <row r="1909" spans="1:13" ht="23" customHeight="1">
      <c r="A1909" s="12"/>
      <c r="B1909" s="13"/>
      <c r="C1909" s="12"/>
      <c r="D1909" s="12"/>
      <c r="E1909" s="12"/>
      <c r="F1909" s="12"/>
      <c r="G1909" s="14"/>
      <c r="H1909" s="14"/>
      <c r="I1909" s="14"/>
      <c r="J1909" s="15">
        <f>IF(M1909="OK",G1909*H1909/100,"")</f>
        <v/>
      </c>
      <c r="K1909" s="15">
        <f>IF(M1909="OK",G1909*I1909/100,"")</f>
        <v/>
      </c>
      <c r="L1909" s="15">
        <f>IF(M1909="OK",J1909-K1909,"")</f>
        <v/>
      </c>
      <c r="M1909" s="16">
        <f>IF(A1909="","",IF(IFERROR(AND(COUNTIF($A$6:$A$2005,A1909)=1,ISNUMBER(B1909),B1909&gt;=DATE(2020,1,1),B1909&lt;=DATE(2100,12,31),OR(C1909="Online",C1909="Retail",C1909="Wholesale"),D1909&lt;&gt;"",E1909&lt;&gt;"",F1909&lt;&gt;"",ISNUMBER(G1909),G1909&gt;0,G1909=INT(G1909),ISNUMBER(H1909),H1909&gt;=0,H1909=INT(H1909),ISNUMBER(I1909),I1909&gt;=0,I1909=INT(I1909)),FALSE),"OK","Check input"))</f>
        <v/>
      </c>
    </row>
    <row r="1910" spans="1:13" ht="23" customHeight="1">
      <c r="A1910" s="12"/>
      <c r="B1910" s="13"/>
      <c r="C1910" s="12"/>
      <c r="D1910" s="12"/>
      <c r="E1910" s="12"/>
      <c r="F1910" s="12"/>
      <c r="G1910" s="14"/>
      <c r="H1910" s="14"/>
      <c r="I1910" s="14"/>
      <c r="J1910" s="15">
        <f>IF(M1910="OK",G1910*H1910/100,"")</f>
        <v/>
      </c>
      <c r="K1910" s="15">
        <f>IF(M1910="OK",G1910*I1910/100,"")</f>
        <v/>
      </c>
      <c r="L1910" s="15">
        <f>IF(M1910="OK",J1910-K1910,"")</f>
        <v/>
      </c>
      <c r="M1910" s="16">
        <f>IF(A1910="","",IF(IFERROR(AND(COUNTIF($A$6:$A$2005,A1910)=1,ISNUMBER(B1910),B1910&gt;=DATE(2020,1,1),B1910&lt;=DATE(2100,12,31),OR(C1910="Online",C1910="Retail",C1910="Wholesale"),D1910&lt;&gt;"",E1910&lt;&gt;"",F1910&lt;&gt;"",ISNUMBER(G1910),G1910&gt;0,G1910=INT(G1910),ISNUMBER(H1910),H1910&gt;=0,H1910=INT(H1910),ISNUMBER(I1910),I1910&gt;=0,I1910=INT(I1910)),FALSE),"OK","Check input"))</f>
        <v/>
      </c>
    </row>
    <row r="1911" spans="1:13" ht="23" customHeight="1">
      <c r="A1911" s="12"/>
      <c r="B1911" s="13"/>
      <c r="C1911" s="12"/>
      <c r="D1911" s="12"/>
      <c r="E1911" s="12"/>
      <c r="F1911" s="12"/>
      <c r="G1911" s="14"/>
      <c r="H1911" s="14"/>
      <c r="I1911" s="14"/>
      <c r="J1911" s="15">
        <f>IF(M1911="OK",G1911*H1911/100,"")</f>
        <v/>
      </c>
      <c r="K1911" s="15">
        <f>IF(M1911="OK",G1911*I1911/100,"")</f>
        <v/>
      </c>
      <c r="L1911" s="15">
        <f>IF(M1911="OK",J1911-K1911,"")</f>
        <v/>
      </c>
      <c r="M1911" s="16">
        <f>IF(A1911="","",IF(IFERROR(AND(COUNTIF($A$6:$A$2005,A1911)=1,ISNUMBER(B1911),B1911&gt;=DATE(2020,1,1),B1911&lt;=DATE(2100,12,31),OR(C1911="Online",C1911="Retail",C1911="Wholesale"),D1911&lt;&gt;"",E1911&lt;&gt;"",F1911&lt;&gt;"",ISNUMBER(G1911),G1911&gt;0,G1911=INT(G1911),ISNUMBER(H1911),H1911&gt;=0,H1911=INT(H1911),ISNUMBER(I1911),I1911&gt;=0,I1911=INT(I1911)),FALSE),"OK","Check input"))</f>
        <v/>
      </c>
    </row>
    <row r="1912" spans="1:13" ht="23" customHeight="1">
      <c r="A1912" s="12"/>
      <c r="B1912" s="13"/>
      <c r="C1912" s="12"/>
      <c r="D1912" s="12"/>
      <c r="E1912" s="12"/>
      <c r="F1912" s="12"/>
      <c r="G1912" s="14"/>
      <c r="H1912" s="14"/>
      <c r="I1912" s="14"/>
      <c r="J1912" s="15">
        <f>IF(M1912="OK",G1912*H1912/100,"")</f>
        <v/>
      </c>
      <c r="K1912" s="15">
        <f>IF(M1912="OK",G1912*I1912/100,"")</f>
        <v/>
      </c>
      <c r="L1912" s="15">
        <f>IF(M1912="OK",J1912-K1912,"")</f>
        <v/>
      </c>
      <c r="M1912" s="16">
        <f>IF(A1912="","",IF(IFERROR(AND(COUNTIF($A$6:$A$2005,A1912)=1,ISNUMBER(B1912),B1912&gt;=DATE(2020,1,1),B1912&lt;=DATE(2100,12,31),OR(C1912="Online",C1912="Retail",C1912="Wholesale"),D1912&lt;&gt;"",E1912&lt;&gt;"",F1912&lt;&gt;"",ISNUMBER(G1912),G1912&gt;0,G1912=INT(G1912),ISNUMBER(H1912),H1912&gt;=0,H1912=INT(H1912),ISNUMBER(I1912),I1912&gt;=0,I1912=INT(I1912)),FALSE),"OK","Check input"))</f>
        <v/>
      </c>
    </row>
    <row r="1913" spans="1:13" ht="23" customHeight="1">
      <c r="A1913" s="12"/>
      <c r="B1913" s="13"/>
      <c r="C1913" s="12"/>
      <c r="D1913" s="12"/>
      <c r="E1913" s="12"/>
      <c r="F1913" s="12"/>
      <c r="G1913" s="14"/>
      <c r="H1913" s="14"/>
      <c r="I1913" s="14"/>
      <c r="J1913" s="15">
        <f>IF(M1913="OK",G1913*H1913/100,"")</f>
        <v/>
      </c>
      <c r="K1913" s="15">
        <f>IF(M1913="OK",G1913*I1913/100,"")</f>
        <v/>
      </c>
      <c r="L1913" s="15">
        <f>IF(M1913="OK",J1913-K1913,"")</f>
        <v/>
      </c>
      <c r="M1913" s="16">
        <f>IF(A1913="","",IF(IFERROR(AND(COUNTIF($A$6:$A$2005,A1913)=1,ISNUMBER(B1913),B1913&gt;=DATE(2020,1,1),B1913&lt;=DATE(2100,12,31),OR(C1913="Online",C1913="Retail",C1913="Wholesale"),D1913&lt;&gt;"",E1913&lt;&gt;"",F1913&lt;&gt;"",ISNUMBER(G1913),G1913&gt;0,G1913=INT(G1913),ISNUMBER(H1913),H1913&gt;=0,H1913=INT(H1913),ISNUMBER(I1913),I1913&gt;=0,I1913=INT(I1913)),FALSE),"OK","Check input"))</f>
        <v/>
      </c>
    </row>
    <row r="1914" spans="1:13" ht="23" customHeight="1">
      <c r="A1914" s="12"/>
      <c r="B1914" s="13"/>
      <c r="C1914" s="12"/>
      <c r="D1914" s="12"/>
      <c r="E1914" s="12"/>
      <c r="F1914" s="12"/>
      <c r="G1914" s="14"/>
      <c r="H1914" s="14"/>
      <c r="I1914" s="14"/>
      <c r="J1914" s="15">
        <f>IF(M1914="OK",G1914*H1914/100,"")</f>
        <v/>
      </c>
      <c r="K1914" s="15">
        <f>IF(M1914="OK",G1914*I1914/100,"")</f>
        <v/>
      </c>
      <c r="L1914" s="15">
        <f>IF(M1914="OK",J1914-K1914,"")</f>
        <v/>
      </c>
      <c r="M1914" s="16">
        <f>IF(A1914="","",IF(IFERROR(AND(COUNTIF($A$6:$A$2005,A1914)=1,ISNUMBER(B1914),B1914&gt;=DATE(2020,1,1),B1914&lt;=DATE(2100,12,31),OR(C1914="Online",C1914="Retail",C1914="Wholesale"),D1914&lt;&gt;"",E1914&lt;&gt;"",F1914&lt;&gt;"",ISNUMBER(G1914),G1914&gt;0,G1914=INT(G1914),ISNUMBER(H1914),H1914&gt;=0,H1914=INT(H1914),ISNUMBER(I1914),I1914&gt;=0,I1914=INT(I1914)),FALSE),"OK","Check input"))</f>
        <v/>
      </c>
    </row>
    <row r="1915" spans="1:13" ht="23" customHeight="1">
      <c r="A1915" s="12"/>
      <c r="B1915" s="13"/>
      <c r="C1915" s="12"/>
      <c r="D1915" s="12"/>
      <c r="E1915" s="12"/>
      <c r="F1915" s="12"/>
      <c r="G1915" s="14"/>
      <c r="H1915" s="14"/>
      <c r="I1915" s="14"/>
      <c r="J1915" s="15">
        <f>IF(M1915="OK",G1915*H1915/100,"")</f>
        <v/>
      </c>
      <c r="K1915" s="15">
        <f>IF(M1915="OK",G1915*I1915/100,"")</f>
        <v/>
      </c>
      <c r="L1915" s="15">
        <f>IF(M1915="OK",J1915-K1915,"")</f>
        <v/>
      </c>
      <c r="M1915" s="16">
        <f>IF(A1915="","",IF(IFERROR(AND(COUNTIF($A$6:$A$2005,A1915)=1,ISNUMBER(B1915),B1915&gt;=DATE(2020,1,1),B1915&lt;=DATE(2100,12,31),OR(C1915="Online",C1915="Retail",C1915="Wholesale"),D1915&lt;&gt;"",E1915&lt;&gt;"",F1915&lt;&gt;"",ISNUMBER(G1915),G1915&gt;0,G1915=INT(G1915),ISNUMBER(H1915),H1915&gt;=0,H1915=INT(H1915),ISNUMBER(I1915),I1915&gt;=0,I1915=INT(I1915)),FALSE),"OK","Check input"))</f>
        <v/>
      </c>
    </row>
    <row r="1916" spans="1:13" ht="23" customHeight="1">
      <c r="A1916" s="12"/>
      <c r="B1916" s="13"/>
      <c r="C1916" s="12"/>
      <c r="D1916" s="12"/>
      <c r="E1916" s="12"/>
      <c r="F1916" s="12"/>
      <c r="G1916" s="14"/>
      <c r="H1916" s="14"/>
      <c r="I1916" s="14"/>
      <c r="J1916" s="15">
        <f>IF(M1916="OK",G1916*H1916/100,"")</f>
        <v/>
      </c>
      <c r="K1916" s="15">
        <f>IF(M1916="OK",G1916*I1916/100,"")</f>
        <v/>
      </c>
      <c r="L1916" s="15">
        <f>IF(M1916="OK",J1916-K1916,"")</f>
        <v/>
      </c>
      <c r="M1916" s="16">
        <f>IF(A1916="","",IF(IFERROR(AND(COUNTIF($A$6:$A$2005,A1916)=1,ISNUMBER(B1916),B1916&gt;=DATE(2020,1,1),B1916&lt;=DATE(2100,12,31),OR(C1916="Online",C1916="Retail",C1916="Wholesale"),D1916&lt;&gt;"",E1916&lt;&gt;"",F1916&lt;&gt;"",ISNUMBER(G1916),G1916&gt;0,G1916=INT(G1916),ISNUMBER(H1916),H1916&gt;=0,H1916=INT(H1916),ISNUMBER(I1916),I1916&gt;=0,I1916=INT(I1916)),FALSE),"OK","Check input"))</f>
        <v/>
      </c>
    </row>
    <row r="1917" spans="1:13" ht="23" customHeight="1">
      <c r="A1917" s="12"/>
      <c r="B1917" s="13"/>
      <c r="C1917" s="12"/>
      <c r="D1917" s="12"/>
      <c r="E1917" s="12"/>
      <c r="F1917" s="12"/>
      <c r="G1917" s="14"/>
      <c r="H1917" s="14"/>
      <c r="I1917" s="14"/>
      <c r="J1917" s="15">
        <f>IF(M1917="OK",G1917*H1917/100,"")</f>
        <v/>
      </c>
      <c r="K1917" s="15">
        <f>IF(M1917="OK",G1917*I1917/100,"")</f>
        <v/>
      </c>
      <c r="L1917" s="15">
        <f>IF(M1917="OK",J1917-K1917,"")</f>
        <v/>
      </c>
      <c r="M1917" s="16">
        <f>IF(A1917="","",IF(IFERROR(AND(COUNTIF($A$6:$A$2005,A1917)=1,ISNUMBER(B1917),B1917&gt;=DATE(2020,1,1),B1917&lt;=DATE(2100,12,31),OR(C1917="Online",C1917="Retail",C1917="Wholesale"),D1917&lt;&gt;"",E1917&lt;&gt;"",F1917&lt;&gt;"",ISNUMBER(G1917),G1917&gt;0,G1917=INT(G1917),ISNUMBER(H1917),H1917&gt;=0,H1917=INT(H1917),ISNUMBER(I1917),I1917&gt;=0,I1917=INT(I1917)),FALSE),"OK","Check input"))</f>
        <v/>
      </c>
    </row>
    <row r="1918" spans="1:13" ht="23" customHeight="1">
      <c r="A1918" s="12"/>
      <c r="B1918" s="13"/>
      <c r="C1918" s="12"/>
      <c r="D1918" s="12"/>
      <c r="E1918" s="12"/>
      <c r="F1918" s="12"/>
      <c r="G1918" s="14"/>
      <c r="H1918" s="14"/>
      <c r="I1918" s="14"/>
      <c r="J1918" s="15">
        <f>IF(M1918="OK",G1918*H1918/100,"")</f>
        <v/>
      </c>
      <c r="K1918" s="15">
        <f>IF(M1918="OK",G1918*I1918/100,"")</f>
        <v/>
      </c>
      <c r="L1918" s="15">
        <f>IF(M1918="OK",J1918-K1918,"")</f>
        <v/>
      </c>
      <c r="M1918" s="16">
        <f>IF(A1918="","",IF(IFERROR(AND(COUNTIF($A$6:$A$2005,A1918)=1,ISNUMBER(B1918),B1918&gt;=DATE(2020,1,1),B1918&lt;=DATE(2100,12,31),OR(C1918="Online",C1918="Retail",C1918="Wholesale"),D1918&lt;&gt;"",E1918&lt;&gt;"",F1918&lt;&gt;"",ISNUMBER(G1918),G1918&gt;0,G1918=INT(G1918),ISNUMBER(H1918),H1918&gt;=0,H1918=INT(H1918),ISNUMBER(I1918),I1918&gt;=0,I1918=INT(I1918)),FALSE),"OK","Check input"))</f>
        <v/>
      </c>
    </row>
    <row r="1919" spans="1:13" ht="23" customHeight="1">
      <c r="A1919" s="12"/>
      <c r="B1919" s="13"/>
      <c r="C1919" s="12"/>
      <c r="D1919" s="12"/>
      <c r="E1919" s="12"/>
      <c r="F1919" s="12"/>
      <c r="G1919" s="14"/>
      <c r="H1919" s="14"/>
      <c r="I1919" s="14"/>
      <c r="J1919" s="15">
        <f>IF(M1919="OK",G1919*H1919/100,"")</f>
        <v/>
      </c>
      <c r="K1919" s="15">
        <f>IF(M1919="OK",G1919*I1919/100,"")</f>
        <v/>
      </c>
      <c r="L1919" s="15">
        <f>IF(M1919="OK",J1919-K1919,"")</f>
        <v/>
      </c>
      <c r="M1919" s="16">
        <f>IF(A1919="","",IF(IFERROR(AND(COUNTIF($A$6:$A$2005,A1919)=1,ISNUMBER(B1919),B1919&gt;=DATE(2020,1,1),B1919&lt;=DATE(2100,12,31),OR(C1919="Online",C1919="Retail",C1919="Wholesale"),D1919&lt;&gt;"",E1919&lt;&gt;"",F1919&lt;&gt;"",ISNUMBER(G1919),G1919&gt;0,G1919=INT(G1919),ISNUMBER(H1919),H1919&gt;=0,H1919=INT(H1919),ISNUMBER(I1919),I1919&gt;=0,I1919=INT(I1919)),FALSE),"OK","Check input"))</f>
        <v/>
      </c>
    </row>
    <row r="1920" spans="1:13" ht="23" customHeight="1">
      <c r="A1920" s="12"/>
      <c r="B1920" s="13"/>
      <c r="C1920" s="12"/>
      <c r="D1920" s="12"/>
      <c r="E1920" s="12"/>
      <c r="F1920" s="12"/>
      <c r="G1920" s="14"/>
      <c r="H1920" s="14"/>
      <c r="I1920" s="14"/>
      <c r="J1920" s="15">
        <f>IF(M1920="OK",G1920*H1920/100,"")</f>
        <v/>
      </c>
      <c r="K1920" s="15">
        <f>IF(M1920="OK",G1920*I1920/100,"")</f>
        <v/>
      </c>
      <c r="L1920" s="15">
        <f>IF(M1920="OK",J1920-K1920,"")</f>
        <v/>
      </c>
      <c r="M1920" s="16">
        <f>IF(A1920="","",IF(IFERROR(AND(COUNTIF($A$6:$A$2005,A1920)=1,ISNUMBER(B1920),B1920&gt;=DATE(2020,1,1),B1920&lt;=DATE(2100,12,31),OR(C1920="Online",C1920="Retail",C1920="Wholesale"),D1920&lt;&gt;"",E1920&lt;&gt;"",F1920&lt;&gt;"",ISNUMBER(G1920),G1920&gt;0,G1920=INT(G1920),ISNUMBER(H1920),H1920&gt;=0,H1920=INT(H1920),ISNUMBER(I1920),I1920&gt;=0,I1920=INT(I1920)),FALSE),"OK","Check input"))</f>
        <v/>
      </c>
    </row>
    <row r="1921" spans="1:13" ht="23" customHeight="1">
      <c r="A1921" s="12"/>
      <c r="B1921" s="13"/>
      <c r="C1921" s="12"/>
      <c r="D1921" s="12"/>
      <c r="E1921" s="12"/>
      <c r="F1921" s="12"/>
      <c r="G1921" s="14"/>
      <c r="H1921" s="14"/>
      <c r="I1921" s="14"/>
      <c r="J1921" s="15">
        <f>IF(M1921="OK",G1921*H1921/100,"")</f>
        <v/>
      </c>
      <c r="K1921" s="15">
        <f>IF(M1921="OK",G1921*I1921/100,"")</f>
        <v/>
      </c>
      <c r="L1921" s="15">
        <f>IF(M1921="OK",J1921-K1921,"")</f>
        <v/>
      </c>
      <c r="M1921" s="16">
        <f>IF(A1921="","",IF(IFERROR(AND(COUNTIF($A$6:$A$2005,A1921)=1,ISNUMBER(B1921),B1921&gt;=DATE(2020,1,1),B1921&lt;=DATE(2100,12,31),OR(C1921="Online",C1921="Retail",C1921="Wholesale"),D1921&lt;&gt;"",E1921&lt;&gt;"",F1921&lt;&gt;"",ISNUMBER(G1921),G1921&gt;0,G1921=INT(G1921),ISNUMBER(H1921),H1921&gt;=0,H1921=INT(H1921),ISNUMBER(I1921),I1921&gt;=0,I1921=INT(I1921)),FALSE),"OK","Check input"))</f>
        <v/>
      </c>
    </row>
    <row r="1922" spans="1:13" ht="23" customHeight="1">
      <c r="A1922" s="12"/>
      <c r="B1922" s="13"/>
      <c r="C1922" s="12"/>
      <c r="D1922" s="12"/>
      <c r="E1922" s="12"/>
      <c r="F1922" s="12"/>
      <c r="G1922" s="14"/>
      <c r="H1922" s="14"/>
      <c r="I1922" s="14"/>
      <c r="J1922" s="15">
        <f>IF(M1922="OK",G1922*H1922/100,"")</f>
        <v/>
      </c>
      <c r="K1922" s="15">
        <f>IF(M1922="OK",G1922*I1922/100,"")</f>
        <v/>
      </c>
      <c r="L1922" s="15">
        <f>IF(M1922="OK",J1922-K1922,"")</f>
        <v/>
      </c>
      <c r="M1922" s="16">
        <f>IF(A1922="","",IF(IFERROR(AND(COUNTIF($A$6:$A$2005,A1922)=1,ISNUMBER(B1922),B1922&gt;=DATE(2020,1,1),B1922&lt;=DATE(2100,12,31),OR(C1922="Online",C1922="Retail",C1922="Wholesale"),D1922&lt;&gt;"",E1922&lt;&gt;"",F1922&lt;&gt;"",ISNUMBER(G1922),G1922&gt;0,G1922=INT(G1922),ISNUMBER(H1922),H1922&gt;=0,H1922=INT(H1922),ISNUMBER(I1922),I1922&gt;=0,I1922=INT(I1922)),FALSE),"OK","Check input"))</f>
        <v/>
      </c>
    </row>
    <row r="1923" spans="1:13" ht="23" customHeight="1">
      <c r="A1923" s="12"/>
      <c r="B1923" s="13"/>
      <c r="C1923" s="12"/>
      <c r="D1923" s="12"/>
      <c r="E1923" s="12"/>
      <c r="F1923" s="12"/>
      <c r="G1923" s="14"/>
      <c r="H1923" s="14"/>
      <c r="I1923" s="14"/>
      <c r="J1923" s="15">
        <f>IF(M1923="OK",G1923*H1923/100,"")</f>
        <v/>
      </c>
      <c r="K1923" s="15">
        <f>IF(M1923="OK",G1923*I1923/100,"")</f>
        <v/>
      </c>
      <c r="L1923" s="15">
        <f>IF(M1923="OK",J1923-K1923,"")</f>
        <v/>
      </c>
      <c r="M1923" s="16">
        <f>IF(A1923="","",IF(IFERROR(AND(COUNTIF($A$6:$A$2005,A1923)=1,ISNUMBER(B1923),B1923&gt;=DATE(2020,1,1),B1923&lt;=DATE(2100,12,31),OR(C1923="Online",C1923="Retail",C1923="Wholesale"),D1923&lt;&gt;"",E1923&lt;&gt;"",F1923&lt;&gt;"",ISNUMBER(G1923),G1923&gt;0,G1923=INT(G1923),ISNUMBER(H1923),H1923&gt;=0,H1923=INT(H1923),ISNUMBER(I1923),I1923&gt;=0,I1923=INT(I1923)),FALSE),"OK","Check input"))</f>
        <v/>
      </c>
    </row>
    <row r="1924" spans="1:13" ht="23" customHeight="1">
      <c r="A1924" s="12"/>
      <c r="B1924" s="13"/>
      <c r="C1924" s="12"/>
      <c r="D1924" s="12"/>
      <c r="E1924" s="12"/>
      <c r="F1924" s="12"/>
      <c r="G1924" s="14"/>
      <c r="H1924" s="14"/>
      <c r="I1924" s="14"/>
      <c r="J1924" s="15">
        <f>IF(M1924="OK",G1924*H1924/100,"")</f>
        <v/>
      </c>
      <c r="K1924" s="15">
        <f>IF(M1924="OK",G1924*I1924/100,"")</f>
        <v/>
      </c>
      <c r="L1924" s="15">
        <f>IF(M1924="OK",J1924-K1924,"")</f>
        <v/>
      </c>
      <c r="M1924" s="16">
        <f>IF(A1924="","",IF(IFERROR(AND(COUNTIF($A$6:$A$2005,A1924)=1,ISNUMBER(B1924),B1924&gt;=DATE(2020,1,1),B1924&lt;=DATE(2100,12,31),OR(C1924="Online",C1924="Retail",C1924="Wholesale"),D1924&lt;&gt;"",E1924&lt;&gt;"",F1924&lt;&gt;"",ISNUMBER(G1924),G1924&gt;0,G1924=INT(G1924),ISNUMBER(H1924),H1924&gt;=0,H1924=INT(H1924),ISNUMBER(I1924),I1924&gt;=0,I1924=INT(I1924)),FALSE),"OK","Check input"))</f>
        <v/>
      </c>
    </row>
    <row r="1925" spans="1:13" ht="23" customHeight="1">
      <c r="A1925" s="12"/>
      <c r="B1925" s="13"/>
      <c r="C1925" s="12"/>
      <c r="D1925" s="12"/>
      <c r="E1925" s="12"/>
      <c r="F1925" s="12"/>
      <c r="G1925" s="14"/>
      <c r="H1925" s="14"/>
      <c r="I1925" s="14"/>
      <c r="J1925" s="15">
        <f>IF(M1925="OK",G1925*H1925/100,"")</f>
        <v/>
      </c>
      <c r="K1925" s="15">
        <f>IF(M1925="OK",G1925*I1925/100,"")</f>
        <v/>
      </c>
      <c r="L1925" s="15">
        <f>IF(M1925="OK",J1925-K1925,"")</f>
        <v/>
      </c>
      <c r="M1925" s="16">
        <f>IF(A1925="","",IF(IFERROR(AND(COUNTIF($A$6:$A$2005,A1925)=1,ISNUMBER(B1925),B1925&gt;=DATE(2020,1,1),B1925&lt;=DATE(2100,12,31),OR(C1925="Online",C1925="Retail",C1925="Wholesale"),D1925&lt;&gt;"",E1925&lt;&gt;"",F1925&lt;&gt;"",ISNUMBER(G1925),G1925&gt;0,G1925=INT(G1925),ISNUMBER(H1925),H1925&gt;=0,H1925=INT(H1925),ISNUMBER(I1925),I1925&gt;=0,I1925=INT(I1925)),FALSE),"OK","Check input"))</f>
        <v/>
      </c>
    </row>
    <row r="1926" spans="1:13" ht="23" customHeight="1">
      <c r="A1926" s="12"/>
      <c r="B1926" s="13"/>
      <c r="C1926" s="12"/>
      <c r="D1926" s="12"/>
      <c r="E1926" s="12"/>
      <c r="F1926" s="12"/>
      <c r="G1926" s="14"/>
      <c r="H1926" s="14"/>
      <c r="I1926" s="14"/>
      <c r="J1926" s="15">
        <f>IF(M1926="OK",G1926*H1926/100,"")</f>
        <v/>
      </c>
      <c r="K1926" s="15">
        <f>IF(M1926="OK",G1926*I1926/100,"")</f>
        <v/>
      </c>
      <c r="L1926" s="15">
        <f>IF(M1926="OK",J1926-K1926,"")</f>
        <v/>
      </c>
      <c r="M1926" s="16">
        <f>IF(A1926="","",IF(IFERROR(AND(COUNTIF($A$6:$A$2005,A1926)=1,ISNUMBER(B1926),B1926&gt;=DATE(2020,1,1),B1926&lt;=DATE(2100,12,31),OR(C1926="Online",C1926="Retail",C1926="Wholesale"),D1926&lt;&gt;"",E1926&lt;&gt;"",F1926&lt;&gt;"",ISNUMBER(G1926),G1926&gt;0,G1926=INT(G1926),ISNUMBER(H1926),H1926&gt;=0,H1926=INT(H1926),ISNUMBER(I1926),I1926&gt;=0,I1926=INT(I1926)),FALSE),"OK","Check input"))</f>
        <v/>
      </c>
    </row>
    <row r="1927" spans="1:13" ht="23" customHeight="1">
      <c r="A1927" s="12"/>
      <c r="B1927" s="13"/>
      <c r="C1927" s="12"/>
      <c r="D1927" s="12"/>
      <c r="E1927" s="12"/>
      <c r="F1927" s="12"/>
      <c r="G1927" s="14"/>
      <c r="H1927" s="14"/>
      <c r="I1927" s="14"/>
      <c r="J1927" s="15">
        <f>IF(M1927="OK",G1927*H1927/100,"")</f>
        <v/>
      </c>
      <c r="K1927" s="15">
        <f>IF(M1927="OK",G1927*I1927/100,"")</f>
        <v/>
      </c>
      <c r="L1927" s="15">
        <f>IF(M1927="OK",J1927-K1927,"")</f>
        <v/>
      </c>
      <c r="M1927" s="16">
        <f>IF(A1927="","",IF(IFERROR(AND(COUNTIF($A$6:$A$2005,A1927)=1,ISNUMBER(B1927),B1927&gt;=DATE(2020,1,1),B1927&lt;=DATE(2100,12,31),OR(C1927="Online",C1927="Retail",C1927="Wholesale"),D1927&lt;&gt;"",E1927&lt;&gt;"",F1927&lt;&gt;"",ISNUMBER(G1927),G1927&gt;0,G1927=INT(G1927),ISNUMBER(H1927),H1927&gt;=0,H1927=INT(H1927),ISNUMBER(I1927),I1927&gt;=0,I1927=INT(I1927)),FALSE),"OK","Check input"))</f>
        <v/>
      </c>
    </row>
    <row r="1928" spans="1:13" ht="23" customHeight="1">
      <c r="A1928" s="12"/>
      <c r="B1928" s="13"/>
      <c r="C1928" s="12"/>
      <c r="D1928" s="12"/>
      <c r="E1928" s="12"/>
      <c r="F1928" s="12"/>
      <c r="G1928" s="14"/>
      <c r="H1928" s="14"/>
      <c r="I1928" s="14"/>
      <c r="J1928" s="15">
        <f>IF(M1928="OK",G1928*H1928/100,"")</f>
        <v/>
      </c>
      <c r="K1928" s="15">
        <f>IF(M1928="OK",G1928*I1928/100,"")</f>
        <v/>
      </c>
      <c r="L1928" s="15">
        <f>IF(M1928="OK",J1928-K1928,"")</f>
        <v/>
      </c>
      <c r="M1928" s="16">
        <f>IF(A1928="","",IF(IFERROR(AND(COUNTIF($A$6:$A$2005,A1928)=1,ISNUMBER(B1928),B1928&gt;=DATE(2020,1,1),B1928&lt;=DATE(2100,12,31),OR(C1928="Online",C1928="Retail",C1928="Wholesale"),D1928&lt;&gt;"",E1928&lt;&gt;"",F1928&lt;&gt;"",ISNUMBER(G1928),G1928&gt;0,G1928=INT(G1928),ISNUMBER(H1928),H1928&gt;=0,H1928=INT(H1928),ISNUMBER(I1928),I1928&gt;=0,I1928=INT(I1928)),FALSE),"OK","Check input"))</f>
        <v/>
      </c>
    </row>
    <row r="1929" spans="1:13" ht="23" customHeight="1">
      <c r="A1929" s="12"/>
      <c r="B1929" s="13"/>
      <c r="C1929" s="12"/>
      <c r="D1929" s="12"/>
      <c r="E1929" s="12"/>
      <c r="F1929" s="12"/>
      <c r="G1929" s="14"/>
      <c r="H1929" s="14"/>
      <c r="I1929" s="14"/>
      <c r="J1929" s="15">
        <f>IF(M1929="OK",G1929*H1929/100,"")</f>
        <v/>
      </c>
      <c r="K1929" s="15">
        <f>IF(M1929="OK",G1929*I1929/100,"")</f>
        <v/>
      </c>
      <c r="L1929" s="15">
        <f>IF(M1929="OK",J1929-K1929,"")</f>
        <v/>
      </c>
      <c r="M1929" s="16">
        <f>IF(A1929="","",IF(IFERROR(AND(COUNTIF($A$6:$A$2005,A1929)=1,ISNUMBER(B1929),B1929&gt;=DATE(2020,1,1),B1929&lt;=DATE(2100,12,31),OR(C1929="Online",C1929="Retail",C1929="Wholesale"),D1929&lt;&gt;"",E1929&lt;&gt;"",F1929&lt;&gt;"",ISNUMBER(G1929),G1929&gt;0,G1929=INT(G1929),ISNUMBER(H1929),H1929&gt;=0,H1929=INT(H1929),ISNUMBER(I1929),I1929&gt;=0,I1929=INT(I1929)),FALSE),"OK","Check input"))</f>
        <v/>
      </c>
    </row>
    <row r="1930" spans="1:13" ht="23" customHeight="1">
      <c r="A1930" s="12"/>
      <c r="B1930" s="13"/>
      <c r="C1930" s="12"/>
      <c r="D1930" s="12"/>
      <c r="E1930" s="12"/>
      <c r="F1930" s="12"/>
      <c r="G1930" s="14"/>
      <c r="H1930" s="14"/>
      <c r="I1930" s="14"/>
      <c r="J1930" s="15">
        <f>IF(M1930="OK",G1930*H1930/100,"")</f>
        <v/>
      </c>
      <c r="K1930" s="15">
        <f>IF(M1930="OK",G1930*I1930/100,"")</f>
        <v/>
      </c>
      <c r="L1930" s="15">
        <f>IF(M1930="OK",J1930-K1930,"")</f>
        <v/>
      </c>
      <c r="M1930" s="16">
        <f>IF(A1930="","",IF(IFERROR(AND(COUNTIF($A$6:$A$2005,A1930)=1,ISNUMBER(B1930),B1930&gt;=DATE(2020,1,1),B1930&lt;=DATE(2100,12,31),OR(C1930="Online",C1930="Retail",C1930="Wholesale"),D1930&lt;&gt;"",E1930&lt;&gt;"",F1930&lt;&gt;"",ISNUMBER(G1930),G1930&gt;0,G1930=INT(G1930),ISNUMBER(H1930),H1930&gt;=0,H1930=INT(H1930),ISNUMBER(I1930),I1930&gt;=0,I1930=INT(I1930)),FALSE),"OK","Check input"))</f>
        <v/>
      </c>
    </row>
    <row r="1931" spans="1:13" ht="23" customHeight="1">
      <c r="A1931" s="12"/>
      <c r="B1931" s="13"/>
      <c r="C1931" s="12"/>
      <c r="D1931" s="12"/>
      <c r="E1931" s="12"/>
      <c r="F1931" s="12"/>
      <c r="G1931" s="14"/>
      <c r="H1931" s="14"/>
      <c r="I1931" s="14"/>
      <c r="J1931" s="15">
        <f>IF(M1931="OK",G1931*H1931/100,"")</f>
        <v/>
      </c>
      <c r="K1931" s="15">
        <f>IF(M1931="OK",G1931*I1931/100,"")</f>
        <v/>
      </c>
      <c r="L1931" s="15">
        <f>IF(M1931="OK",J1931-K1931,"")</f>
        <v/>
      </c>
      <c r="M1931" s="16">
        <f>IF(A1931="","",IF(IFERROR(AND(COUNTIF($A$6:$A$2005,A1931)=1,ISNUMBER(B1931),B1931&gt;=DATE(2020,1,1),B1931&lt;=DATE(2100,12,31),OR(C1931="Online",C1931="Retail",C1931="Wholesale"),D1931&lt;&gt;"",E1931&lt;&gt;"",F1931&lt;&gt;"",ISNUMBER(G1931),G1931&gt;0,G1931=INT(G1931),ISNUMBER(H1931),H1931&gt;=0,H1931=INT(H1931),ISNUMBER(I1931),I1931&gt;=0,I1931=INT(I1931)),FALSE),"OK","Check input"))</f>
        <v/>
      </c>
    </row>
    <row r="1932" spans="1:13" ht="23" customHeight="1">
      <c r="A1932" s="12"/>
      <c r="B1932" s="13"/>
      <c r="C1932" s="12"/>
      <c r="D1932" s="12"/>
      <c r="E1932" s="12"/>
      <c r="F1932" s="12"/>
      <c r="G1932" s="14"/>
      <c r="H1932" s="14"/>
      <c r="I1932" s="14"/>
      <c r="J1932" s="15">
        <f>IF(M1932="OK",G1932*H1932/100,"")</f>
        <v/>
      </c>
      <c r="K1932" s="15">
        <f>IF(M1932="OK",G1932*I1932/100,"")</f>
        <v/>
      </c>
      <c r="L1932" s="15">
        <f>IF(M1932="OK",J1932-K1932,"")</f>
        <v/>
      </c>
      <c r="M1932" s="16">
        <f>IF(A1932="","",IF(IFERROR(AND(COUNTIF($A$6:$A$2005,A1932)=1,ISNUMBER(B1932),B1932&gt;=DATE(2020,1,1),B1932&lt;=DATE(2100,12,31),OR(C1932="Online",C1932="Retail",C1932="Wholesale"),D1932&lt;&gt;"",E1932&lt;&gt;"",F1932&lt;&gt;"",ISNUMBER(G1932),G1932&gt;0,G1932=INT(G1932),ISNUMBER(H1932),H1932&gt;=0,H1932=INT(H1932),ISNUMBER(I1932),I1932&gt;=0,I1932=INT(I1932)),FALSE),"OK","Check input"))</f>
        <v/>
      </c>
    </row>
    <row r="1933" spans="1:13" ht="23" customHeight="1">
      <c r="A1933" s="12"/>
      <c r="B1933" s="13"/>
      <c r="C1933" s="12"/>
      <c r="D1933" s="12"/>
      <c r="E1933" s="12"/>
      <c r="F1933" s="12"/>
      <c r="G1933" s="14"/>
      <c r="H1933" s="14"/>
      <c r="I1933" s="14"/>
      <c r="J1933" s="15">
        <f>IF(M1933="OK",G1933*H1933/100,"")</f>
        <v/>
      </c>
      <c r="K1933" s="15">
        <f>IF(M1933="OK",G1933*I1933/100,"")</f>
        <v/>
      </c>
      <c r="L1933" s="15">
        <f>IF(M1933="OK",J1933-K1933,"")</f>
        <v/>
      </c>
      <c r="M1933" s="16">
        <f>IF(A1933="","",IF(IFERROR(AND(COUNTIF($A$6:$A$2005,A1933)=1,ISNUMBER(B1933),B1933&gt;=DATE(2020,1,1),B1933&lt;=DATE(2100,12,31),OR(C1933="Online",C1933="Retail",C1933="Wholesale"),D1933&lt;&gt;"",E1933&lt;&gt;"",F1933&lt;&gt;"",ISNUMBER(G1933),G1933&gt;0,G1933=INT(G1933),ISNUMBER(H1933),H1933&gt;=0,H1933=INT(H1933),ISNUMBER(I1933),I1933&gt;=0,I1933=INT(I1933)),FALSE),"OK","Check input"))</f>
        <v/>
      </c>
    </row>
    <row r="1934" spans="1:13" ht="23" customHeight="1">
      <c r="A1934" s="12"/>
      <c r="B1934" s="13"/>
      <c r="C1934" s="12"/>
      <c r="D1934" s="12"/>
      <c r="E1934" s="12"/>
      <c r="F1934" s="12"/>
      <c r="G1934" s="14"/>
      <c r="H1934" s="14"/>
      <c r="I1934" s="14"/>
      <c r="J1934" s="15">
        <f>IF(M1934="OK",G1934*H1934/100,"")</f>
        <v/>
      </c>
      <c r="K1934" s="15">
        <f>IF(M1934="OK",G1934*I1934/100,"")</f>
        <v/>
      </c>
      <c r="L1934" s="15">
        <f>IF(M1934="OK",J1934-K1934,"")</f>
        <v/>
      </c>
      <c r="M1934" s="16">
        <f>IF(A1934="","",IF(IFERROR(AND(COUNTIF($A$6:$A$2005,A1934)=1,ISNUMBER(B1934),B1934&gt;=DATE(2020,1,1),B1934&lt;=DATE(2100,12,31),OR(C1934="Online",C1934="Retail",C1934="Wholesale"),D1934&lt;&gt;"",E1934&lt;&gt;"",F1934&lt;&gt;"",ISNUMBER(G1934),G1934&gt;0,G1934=INT(G1934),ISNUMBER(H1934),H1934&gt;=0,H1934=INT(H1934),ISNUMBER(I1934),I1934&gt;=0,I1934=INT(I1934)),FALSE),"OK","Check input"))</f>
        <v/>
      </c>
    </row>
    <row r="1935" spans="1:13" ht="23" customHeight="1">
      <c r="A1935" s="12"/>
      <c r="B1935" s="13"/>
      <c r="C1935" s="12"/>
      <c r="D1935" s="12"/>
      <c r="E1935" s="12"/>
      <c r="F1935" s="12"/>
      <c r="G1935" s="14"/>
      <c r="H1935" s="14"/>
      <c r="I1935" s="14"/>
      <c r="J1935" s="15">
        <f>IF(M1935="OK",G1935*H1935/100,"")</f>
        <v/>
      </c>
      <c r="K1935" s="15">
        <f>IF(M1935="OK",G1935*I1935/100,"")</f>
        <v/>
      </c>
      <c r="L1935" s="15">
        <f>IF(M1935="OK",J1935-K1935,"")</f>
        <v/>
      </c>
      <c r="M1935" s="16">
        <f>IF(A1935="","",IF(IFERROR(AND(COUNTIF($A$6:$A$2005,A1935)=1,ISNUMBER(B1935),B1935&gt;=DATE(2020,1,1),B1935&lt;=DATE(2100,12,31),OR(C1935="Online",C1935="Retail",C1935="Wholesale"),D1935&lt;&gt;"",E1935&lt;&gt;"",F1935&lt;&gt;"",ISNUMBER(G1935),G1935&gt;0,G1935=INT(G1935),ISNUMBER(H1935),H1935&gt;=0,H1935=INT(H1935),ISNUMBER(I1935),I1935&gt;=0,I1935=INT(I1935)),FALSE),"OK","Check input"))</f>
        <v/>
      </c>
    </row>
    <row r="1936" spans="1:13" ht="23" customHeight="1">
      <c r="A1936" s="12"/>
      <c r="B1936" s="13"/>
      <c r="C1936" s="12"/>
      <c r="D1936" s="12"/>
      <c r="E1936" s="12"/>
      <c r="F1936" s="12"/>
      <c r="G1936" s="14"/>
      <c r="H1936" s="14"/>
      <c r="I1936" s="14"/>
      <c r="J1936" s="15">
        <f>IF(M1936="OK",G1936*H1936/100,"")</f>
        <v/>
      </c>
      <c r="K1936" s="15">
        <f>IF(M1936="OK",G1936*I1936/100,"")</f>
        <v/>
      </c>
      <c r="L1936" s="15">
        <f>IF(M1936="OK",J1936-K1936,"")</f>
        <v/>
      </c>
      <c r="M1936" s="16">
        <f>IF(A1936="","",IF(IFERROR(AND(COUNTIF($A$6:$A$2005,A1936)=1,ISNUMBER(B1936),B1936&gt;=DATE(2020,1,1),B1936&lt;=DATE(2100,12,31),OR(C1936="Online",C1936="Retail",C1936="Wholesale"),D1936&lt;&gt;"",E1936&lt;&gt;"",F1936&lt;&gt;"",ISNUMBER(G1936),G1936&gt;0,G1936=INT(G1936),ISNUMBER(H1936),H1936&gt;=0,H1936=INT(H1936),ISNUMBER(I1936),I1936&gt;=0,I1936=INT(I1936)),FALSE),"OK","Check input"))</f>
        <v/>
      </c>
    </row>
    <row r="1937" spans="1:13" ht="23" customHeight="1">
      <c r="A1937" s="12"/>
      <c r="B1937" s="13"/>
      <c r="C1937" s="12"/>
      <c r="D1937" s="12"/>
      <c r="E1937" s="12"/>
      <c r="F1937" s="12"/>
      <c r="G1937" s="14"/>
      <c r="H1937" s="14"/>
      <c r="I1937" s="14"/>
      <c r="J1937" s="15">
        <f>IF(M1937="OK",G1937*H1937/100,"")</f>
        <v/>
      </c>
      <c r="K1937" s="15">
        <f>IF(M1937="OK",G1937*I1937/100,"")</f>
        <v/>
      </c>
      <c r="L1937" s="15">
        <f>IF(M1937="OK",J1937-K1937,"")</f>
        <v/>
      </c>
      <c r="M1937" s="16">
        <f>IF(A1937="","",IF(IFERROR(AND(COUNTIF($A$6:$A$2005,A1937)=1,ISNUMBER(B1937),B1937&gt;=DATE(2020,1,1),B1937&lt;=DATE(2100,12,31),OR(C1937="Online",C1937="Retail",C1937="Wholesale"),D1937&lt;&gt;"",E1937&lt;&gt;"",F1937&lt;&gt;"",ISNUMBER(G1937),G1937&gt;0,G1937=INT(G1937),ISNUMBER(H1937),H1937&gt;=0,H1937=INT(H1937),ISNUMBER(I1937),I1937&gt;=0,I1937=INT(I1937)),FALSE),"OK","Check input"))</f>
        <v/>
      </c>
    </row>
    <row r="1938" spans="1:13" ht="23" customHeight="1">
      <c r="A1938" s="12"/>
      <c r="B1938" s="13"/>
      <c r="C1938" s="12"/>
      <c r="D1938" s="12"/>
      <c r="E1938" s="12"/>
      <c r="F1938" s="12"/>
      <c r="G1938" s="14"/>
      <c r="H1938" s="14"/>
      <c r="I1938" s="14"/>
      <c r="J1938" s="15">
        <f>IF(M1938="OK",G1938*H1938/100,"")</f>
        <v/>
      </c>
      <c r="K1938" s="15">
        <f>IF(M1938="OK",G1938*I1938/100,"")</f>
        <v/>
      </c>
      <c r="L1938" s="15">
        <f>IF(M1938="OK",J1938-K1938,"")</f>
        <v/>
      </c>
      <c r="M1938" s="16">
        <f>IF(A1938="","",IF(IFERROR(AND(COUNTIF($A$6:$A$2005,A1938)=1,ISNUMBER(B1938),B1938&gt;=DATE(2020,1,1),B1938&lt;=DATE(2100,12,31),OR(C1938="Online",C1938="Retail",C1938="Wholesale"),D1938&lt;&gt;"",E1938&lt;&gt;"",F1938&lt;&gt;"",ISNUMBER(G1938),G1938&gt;0,G1938=INT(G1938),ISNUMBER(H1938),H1938&gt;=0,H1938=INT(H1938),ISNUMBER(I1938),I1938&gt;=0,I1938=INT(I1938)),FALSE),"OK","Check input"))</f>
        <v/>
      </c>
    </row>
    <row r="1939" spans="1:13" ht="23" customHeight="1">
      <c r="A1939" s="12"/>
      <c r="B1939" s="13"/>
      <c r="C1939" s="12"/>
      <c r="D1939" s="12"/>
      <c r="E1939" s="12"/>
      <c r="F1939" s="12"/>
      <c r="G1939" s="14"/>
      <c r="H1939" s="14"/>
      <c r="I1939" s="14"/>
      <c r="J1939" s="15">
        <f>IF(M1939="OK",G1939*H1939/100,"")</f>
        <v/>
      </c>
      <c r="K1939" s="15">
        <f>IF(M1939="OK",G1939*I1939/100,"")</f>
        <v/>
      </c>
      <c r="L1939" s="15">
        <f>IF(M1939="OK",J1939-K1939,"")</f>
        <v/>
      </c>
      <c r="M1939" s="16">
        <f>IF(A1939="","",IF(IFERROR(AND(COUNTIF($A$6:$A$2005,A1939)=1,ISNUMBER(B1939),B1939&gt;=DATE(2020,1,1),B1939&lt;=DATE(2100,12,31),OR(C1939="Online",C1939="Retail",C1939="Wholesale"),D1939&lt;&gt;"",E1939&lt;&gt;"",F1939&lt;&gt;"",ISNUMBER(G1939),G1939&gt;0,G1939=INT(G1939),ISNUMBER(H1939),H1939&gt;=0,H1939=INT(H1939),ISNUMBER(I1939),I1939&gt;=0,I1939=INT(I1939)),FALSE),"OK","Check input"))</f>
        <v/>
      </c>
    </row>
    <row r="1940" spans="1:13" ht="23" customHeight="1">
      <c r="A1940" s="12"/>
      <c r="B1940" s="13"/>
      <c r="C1940" s="12"/>
      <c r="D1940" s="12"/>
      <c r="E1940" s="12"/>
      <c r="F1940" s="12"/>
      <c r="G1940" s="14"/>
      <c r="H1940" s="14"/>
      <c r="I1940" s="14"/>
      <c r="J1940" s="15">
        <f>IF(M1940="OK",G1940*H1940/100,"")</f>
        <v/>
      </c>
      <c r="K1940" s="15">
        <f>IF(M1940="OK",G1940*I1940/100,"")</f>
        <v/>
      </c>
      <c r="L1940" s="15">
        <f>IF(M1940="OK",J1940-K1940,"")</f>
        <v/>
      </c>
      <c r="M1940" s="16">
        <f>IF(A1940="","",IF(IFERROR(AND(COUNTIF($A$6:$A$2005,A1940)=1,ISNUMBER(B1940),B1940&gt;=DATE(2020,1,1),B1940&lt;=DATE(2100,12,31),OR(C1940="Online",C1940="Retail",C1940="Wholesale"),D1940&lt;&gt;"",E1940&lt;&gt;"",F1940&lt;&gt;"",ISNUMBER(G1940),G1940&gt;0,G1940=INT(G1940),ISNUMBER(H1940),H1940&gt;=0,H1940=INT(H1940),ISNUMBER(I1940),I1940&gt;=0,I1940=INT(I1940)),FALSE),"OK","Check input"))</f>
        <v/>
      </c>
    </row>
    <row r="1941" spans="1:13" ht="23" customHeight="1">
      <c r="A1941" s="12"/>
      <c r="B1941" s="13"/>
      <c r="C1941" s="12"/>
      <c r="D1941" s="12"/>
      <c r="E1941" s="12"/>
      <c r="F1941" s="12"/>
      <c r="G1941" s="14"/>
      <c r="H1941" s="14"/>
      <c r="I1941" s="14"/>
      <c r="J1941" s="15">
        <f>IF(M1941="OK",G1941*H1941/100,"")</f>
        <v/>
      </c>
      <c r="K1941" s="15">
        <f>IF(M1941="OK",G1941*I1941/100,"")</f>
        <v/>
      </c>
      <c r="L1941" s="15">
        <f>IF(M1941="OK",J1941-K1941,"")</f>
        <v/>
      </c>
      <c r="M1941" s="16">
        <f>IF(A1941="","",IF(IFERROR(AND(COUNTIF($A$6:$A$2005,A1941)=1,ISNUMBER(B1941),B1941&gt;=DATE(2020,1,1),B1941&lt;=DATE(2100,12,31),OR(C1941="Online",C1941="Retail",C1941="Wholesale"),D1941&lt;&gt;"",E1941&lt;&gt;"",F1941&lt;&gt;"",ISNUMBER(G1941),G1941&gt;0,G1941=INT(G1941),ISNUMBER(H1941),H1941&gt;=0,H1941=INT(H1941),ISNUMBER(I1941),I1941&gt;=0,I1941=INT(I1941)),FALSE),"OK","Check input"))</f>
        <v/>
      </c>
    </row>
    <row r="1942" spans="1:13" ht="23" customHeight="1">
      <c r="A1942" s="12"/>
      <c r="B1942" s="13"/>
      <c r="C1942" s="12"/>
      <c r="D1942" s="12"/>
      <c r="E1942" s="12"/>
      <c r="F1942" s="12"/>
      <c r="G1942" s="14"/>
      <c r="H1942" s="14"/>
      <c r="I1942" s="14"/>
      <c r="J1942" s="15">
        <f>IF(M1942="OK",G1942*H1942/100,"")</f>
        <v/>
      </c>
      <c r="K1942" s="15">
        <f>IF(M1942="OK",G1942*I1942/100,"")</f>
        <v/>
      </c>
      <c r="L1942" s="15">
        <f>IF(M1942="OK",J1942-K1942,"")</f>
        <v/>
      </c>
      <c r="M1942" s="16">
        <f>IF(A1942="","",IF(IFERROR(AND(COUNTIF($A$6:$A$2005,A1942)=1,ISNUMBER(B1942),B1942&gt;=DATE(2020,1,1),B1942&lt;=DATE(2100,12,31),OR(C1942="Online",C1942="Retail",C1942="Wholesale"),D1942&lt;&gt;"",E1942&lt;&gt;"",F1942&lt;&gt;"",ISNUMBER(G1942),G1942&gt;0,G1942=INT(G1942),ISNUMBER(H1942),H1942&gt;=0,H1942=INT(H1942),ISNUMBER(I1942),I1942&gt;=0,I1942=INT(I1942)),FALSE),"OK","Check input"))</f>
        <v/>
      </c>
    </row>
    <row r="1943" spans="1:13" ht="23" customHeight="1">
      <c r="A1943" s="12"/>
      <c r="B1943" s="13"/>
      <c r="C1943" s="12"/>
      <c r="D1943" s="12"/>
      <c r="E1943" s="12"/>
      <c r="F1943" s="12"/>
      <c r="G1943" s="14"/>
      <c r="H1943" s="14"/>
      <c r="I1943" s="14"/>
      <c r="J1943" s="15">
        <f>IF(M1943="OK",G1943*H1943/100,"")</f>
        <v/>
      </c>
      <c r="K1943" s="15">
        <f>IF(M1943="OK",G1943*I1943/100,"")</f>
        <v/>
      </c>
      <c r="L1943" s="15">
        <f>IF(M1943="OK",J1943-K1943,"")</f>
        <v/>
      </c>
      <c r="M1943" s="16">
        <f>IF(A1943="","",IF(IFERROR(AND(COUNTIF($A$6:$A$2005,A1943)=1,ISNUMBER(B1943),B1943&gt;=DATE(2020,1,1),B1943&lt;=DATE(2100,12,31),OR(C1943="Online",C1943="Retail",C1943="Wholesale"),D1943&lt;&gt;"",E1943&lt;&gt;"",F1943&lt;&gt;"",ISNUMBER(G1943),G1943&gt;0,G1943=INT(G1943),ISNUMBER(H1943),H1943&gt;=0,H1943=INT(H1943),ISNUMBER(I1943),I1943&gt;=0,I1943=INT(I1943)),FALSE),"OK","Check input"))</f>
        <v/>
      </c>
    </row>
    <row r="1944" spans="1:13" ht="23" customHeight="1">
      <c r="A1944" s="12"/>
      <c r="B1944" s="13"/>
      <c r="C1944" s="12"/>
      <c r="D1944" s="12"/>
      <c r="E1944" s="12"/>
      <c r="F1944" s="12"/>
      <c r="G1944" s="14"/>
      <c r="H1944" s="14"/>
      <c r="I1944" s="14"/>
      <c r="J1944" s="15">
        <f>IF(M1944="OK",G1944*H1944/100,"")</f>
        <v/>
      </c>
      <c r="K1944" s="15">
        <f>IF(M1944="OK",G1944*I1944/100,"")</f>
        <v/>
      </c>
      <c r="L1944" s="15">
        <f>IF(M1944="OK",J1944-K1944,"")</f>
        <v/>
      </c>
      <c r="M1944" s="16">
        <f>IF(A1944="","",IF(IFERROR(AND(COUNTIF($A$6:$A$2005,A1944)=1,ISNUMBER(B1944),B1944&gt;=DATE(2020,1,1),B1944&lt;=DATE(2100,12,31),OR(C1944="Online",C1944="Retail",C1944="Wholesale"),D1944&lt;&gt;"",E1944&lt;&gt;"",F1944&lt;&gt;"",ISNUMBER(G1944),G1944&gt;0,G1944=INT(G1944),ISNUMBER(H1944),H1944&gt;=0,H1944=INT(H1944),ISNUMBER(I1944),I1944&gt;=0,I1944=INT(I1944)),FALSE),"OK","Check input"))</f>
        <v/>
      </c>
    </row>
    <row r="1945" spans="1:13" ht="23" customHeight="1">
      <c r="A1945" s="12"/>
      <c r="B1945" s="13"/>
      <c r="C1945" s="12"/>
      <c r="D1945" s="12"/>
      <c r="E1945" s="12"/>
      <c r="F1945" s="12"/>
      <c r="G1945" s="14"/>
      <c r="H1945" s="14"/>
      <c r="I1945" s="14"/>
      <c r="J1945" s="15">
        <f>IF(M1945="OK",G1945*H1945/100,"")</f>
        <v/>
      </c>
      <c r="K1945" s="15">
        <f>IF(M1945="OK",G1945*I1945/100,"")</f>
        <v/>
      </c>
      <c r="L1945" s="15">
        <f>IF(M1945="OK",J1945-K1945,"")</f>
        <v/>
      </c>
      <c r="M1945" s="16">
        <f>IF(A1945="","",IF(IFERROR(AND(COUNTIF($A$6:$A$2005,A1945)=1,ISNUMBER(B1945),B1945&gt;=DATE(2020,1,1),B1945&lt;=DATE(2100,12,31),OR(C1945="Online",C1945="Retail",C1945="Wholesale"),D1945&lt;&gt;"",E1945&lt;&gt;"",F1945&lt;&gt;"",ISNUMBER(G1945),G1945&gt;0,G1945=INT(G1945),ISNUMBER(H1945),H1945&gt;=0,H1945=INT(H1945),ISNUMBER(I1945),I1945&gt;=0,I1945=INT(I1945)),FALSE),"OK","Check input"))</f>
        <v/>
      </c>
    </row>
    <row r="1946" spans="1:13" ht="23" customHeight="1">
      <c r="A1946" s="12"/>
      <c r="B1946" s="13"/>
      <c r="C1946" s="12"/>
      <c r="D1946" s="12"/>
      <c r="E1946" s="12"/>
      <c r="F1946" s="12"/>
      <c r="G1946" s="14"/>
      <c r="H1946" s="14"/>
      <c r="I1946" s="14"/>
      <c r="J1946" s="15">
        <f>IF(M1946="OK",G1946*H1946/100,"")</f>
        <v/>
      </c>
      <c r="K1946" s="15">
        <f>IF(M1946="OK",G1946*I1946/100,"")</f>
        <v/>
      </c>
      <c r="L1946" s="15">
        <f>IF(M1946="OK",J1946-K1946,"")</f>
        <v/>
      </c>
      <c r="M1946" s="16">
        <f>IF(A1946="","",IF(IFERROR(AND(COUNTIF($A$6:$A$2005,A1946)=1,ISNUMBER(B1946),B1946&gt;=DATE(2020,1,1),B1946&lt;=DATE(2100,12,31),OR(C1946="Online",C1946="Retail",C1946="Wholesale"),D1946&lt;&gt;"",E1946&lt;&gt;"",F1946&lt;&gt;"",ISNUMBER(G1946),G1946&gt;0,G1946=INT(G1946),ISNUMBER(H1946),H1946&gt;=0,H1946=INT(H1946),ISNUMBER(I1946),I1946&gt;=0,I1946=INT(I1946)),FALSE),"OK","Check input"))</f>
        <v/>
      </c>
    </row>
    <row r="1947" spans="1:13" ht="23" customHeight="1">
      <c r="A1947" s="12"/>
      <c r="B1947" s="13"/>
      <c r="C1947" s="12"/>
      <c r="D1947" s="12"/>
      <c r="E1947" s="12"/>
      <c r="F1947" s="12"/>
      <c r="G1947" s="14"/>
      <c r="H1947" s="14"/>
      <c r="I1947" s="14"/>
      <c r="J1947" s="15">
        <f>IF(M1947="OK",G1947*H1947/100,"")</f>
        <v/>
      </c>
      <c r="K1947" s="15">
        <f>IF(M1947="OK",G1947*I1947/100,"")</f>
        <v/>
      </c>
      <c r="L1947" s="15">
        <f>IF(M1947="OK",J1947-K1947,"")</f>
        <v/>
      </c>
      <c r="M1947" s="16">
        <f>IF(A1947="","",IF(IFERROR(AND(COUNTIF($A$6:$A$2005,A1947)=1,ISNUMBER(B1947),B1947&gt;=DATE(2020,1,1),B1947&lt;=DATE(2100,12,31),OR(C1947="Online",C1947="Retail",C1947="Wholesale"),D1947&lt;&gt;"",E1947&lt;&gt;"",F1947&lt;&gt;"",ISNUMBER(G1947),G1947&gt;0,G1947=INT(G1947),ISNUMBER(H1947),H1947&gt;=0,H1947=INT(H1947),ISNUMBER(I1947),I1947&gt;=0,I1947=INT(I1947)),FALSE),"OK","Check input"))</f>
        <v/>
      </c>
    </row>
    <row r="1948" spans="1:13" ht="23" customHeight="1">
      <c r="A1948" s="12"/>
      <c r="B1948" s="13"/>
      <c r="C1948" s="12"/>
      <c r="D1948" s="12"/>
      <c r="E1948" s="12"/>
      <c r="F1948" s="12"/>
      <c r="G1948" s="14"/>
      <c r="H1948" s="14"/>
      <c r="I1948" s="14"/>
      <c r="J1948" s="15">
        <f>IF(M1948="OK",G1948*H1948/100,"")</f>
        <v/>
      </c>
      <c r="K1948" s="15">
        <f>IF(M1948="OK",G1948*I1948/100,"")</f>
        <v/>
      </c>
      <c r="L1948" s="15">
        <f>IF(M1948="OK",J1948-K1948,"")</f>
        <v/>
      </c>
      <c r="M1948" s="16">
        <f>IF(A1948="","",IF(IFERROR(AND(COUNTIF($A$6:$A$2005,A1948)=1,ISNUMBER(B1948),B1948&gt;=DATE(2020,1,1),B1948&lt;=DATE(2100,12,31),OR(C1948="Online",C1948="Retail",C1948="Wholesale"),D1948&lt;&gt;"",E1948&lt;&gt;"",F1948&lt;&gt;"",ISNUMBER(G1948),G1948&gt;0,G1948=INT(G1948),ISNUMBER(H1948),H1948&gt;=0,H1948=INT(H1948),ISNUMBER(I1948),I1948&gt;=0,I1948=INT(I1948)),FALSE),"OK","Check input"))</f>
        <v/>
      </c>
    </row>
    <row r="1949" spans="1:13" ht="23" customHeight="1">
      <c r="A1949" s="12"/>
      <c r="B1949" s="13"/>
      <c r="C1949" s="12"/>
      <c r="D1949" s="12"/>
      <c r="E1949" s="12"/>
      <c r="F1949" s="12"/>
      <c r="G1949" s="14"/>
      <c r="H1949" s="14"/>
      <c r="I1949" s="14"/>
      <c r="J1949" s="15">
        <f>IF(M1949="OK",G1949*H1949/100,"")</f>
        <v/>
      </c>
      <c r="K1949" s="15">
        <f>IF(M1949="OK",G1949*I1949/100,"")</f>
        <v/>
      </c>
      <c r="L1949" s="15">
        <f>IF(M1949="OK",J1949-K1949,"")</f>
        <v/>
      </c>
      <c r="M1949" s="16">
        <f>IF(A1949="","",IF(IFERROR(AND(COUNTIF($A$6:$A$2005,A1949)=1,ISNUMBER(B1949),B1949&gt;=DATE(2020,1,1),B1949&lt;=DATE(2100,12,31),OR(C1949="Online",C1949="Retail",C1949="Wholesale"),D1949&lt;&gt;"",E1949&lt;&gt;"",F1949&lt;&gt;"",ISNUMBER(G1949),G1949&gt;0,G1949=INT(G1949),ISNUMBER(H1949),H1949&gt;=0,H1949=INT(H1949),ISNUMBER(I1949),I1949&gt;=0,I1949=INT(I1949)),FALSE),"OK","Check input"))</f>
        <v/>
      </c>
    </row>
    <row r="1950" spans="1:13" ht="23" customHeight="1">
      <c r="A1950" s="12"/>
      <c r="B1950" s="13"/>
      <c r="C1950" s="12"/>
      <c r="D1950" s="12"/>
      <c r="E1950" s="12"/>
      <c r="F1950" s="12"/>
      <c r="G1950" s="14"/>
      <c r="H1950" s="14"/>
      <c r="I1950" s="14"/>
      <c r="J1950" s="15">
        <f>IF(M1950="OK",G1950*H1950/100,"")</f>
        <v/>
      </c>
      <c r="K1950" s="15">
        <f>IF(M1950="OK",G1950*I1950/100,"")</f>
        <v/>
      </c>
      <c r="L1950" s="15">
        <f>IF(M1950="OK",J1950-K1950,"")</f>
        <v/>
      </c>
      <c r="M1950" s="16">
        <f>IF(A1950="","",IF(IFERROR(AND(COUNTIF($A$6:$A$2005,A1950)=1,ISNUMBER(B1950),B1950&gt;=DATE(2020,1,1),B1950&lt;=DATE(2100,12,31),OR(C1950="Online",C1950="Retail",C1950="Wholesale"),D1950&lt;&gt;"",E1950&lt;&gt;"",F1950&lt;&gt;"",ISNUMBER(G1950),G1950&gt;0,G1950=INT(G1950),ISNUMBER(H1950),H1950&gt;=0,H1950=INT(H1950),ISNUMBER(I1950),I1950&gt;=0,I1950=INT(I1950)),FALSE),"OK","Check input"))</f>
        <v/>
      </c>
    </row>
    <row r="1951" spans="1:13" ht="23" customHeight="1">
      <c r="A1951" s="12"/>
      <c r="B1951" s="13"/>
      <c r="C1951" s="12"/>
      <c r="D1951" s="12"/>
      <c r="E1951" s="12"/>
      <c r="F1951" s="12"/>
      <c r="G1951" s="14"/>
      <c r="H1951" s="14"/>
      <c r="I1951" s="14"/>
      <c r="J1951" s="15">
        <f>IF(M1951="OK",G1951*H1951/100,"")</f>
        <v/>
      </c>
      <c r="K1951" s="15">
        <f>IF(M1951="OK",G1951*I1951/100,"")</f>
        <v/>
      </c>
      <c r="L1951" s="15">
        <f>IF(M1951="OK",J1951-K1951,"")</f>
        <v/>
      </c>
      <c r="M1951" s="16">
        <f>IF(A1951="","",IF(IFERROR(AND(COUNTIF($A$6:$A$2005,A1951)=1,ISNUMBER(B1951),B1951&gt;=DATE(2020,1,1),B1951&lt;=DATE(2100,12,31),OR(C1951="Online",C1951="Retail",C1951="Wholesale"),D1951&lt;&gt;"",E1951&lt;&gt;"",F1951&lt;&gt;"",ISNUMBER(G1951),G1951&gt;0,G1951=INT(G1951),ISNUMBER(H1951),H1951&gt;=0,H1951=INT(H1951),ISNUMBER(I1951),I1951&gt;=0,I1951=INT(I1951)),FALSE),"OK","Check input"))</f>
        <v/>
      </c>
    </row>
    <row r="1952" spans="1:13" ht="23" customHeight="1">
      <c r="A1952" s="12"/>
      <c r="B1952" s="13"/>
      <c r="C1952" s="12"/>
      <c r="D1952" s="12"/>
      <c r="E1952" s="12"/>
      <c r="F1952" s="12"/>
      <c r="G1952" s="14"/>
      <c r="H1952" s="14"/>
      <c r="I1952" s="14"/>
      <c r="J1952" s="15">
        <f>IF(M1952="OK",G1952*H1952/100,"")</f>
        <v/>
      </c>
      <c r="K1952" s="15">
        <f>IF(M1952="OK",G1952*I1952/100,"")</f>
        <v/>
      </c>
      <c r="L1952" s="15">
        <f>IF(M1952="OK",J1952-K1952,"")</f>
        <v/>
      </c>
      <c r="M1952" s="16">
        <f>IF(A1952="","",IF(IFERROR(AND(COUNTIF($A$6:$A$2005,A1952)=1,ISNUMBER(B1952),B1952&gt;=DATE(2020,1,1),B1952&lt;=DATE(2100,12,31),OR(C1952="Online",C1952="Retail",C1952="Wholesale"),D1952&lt;&gt;"",E1952&lt;&gt;"",F1952&lt;&gt;"",ISNUMBER(G1952),G1952&gt;0,G1952=INT(G1952),ISNUMBER(H1952),H1952&gt;=0,H1952=INT(H1952),ISNUMBER(I1952),I1952&gt;=0,I1952=INT(I1952)),FALSE),"OK","Check input"))</f>
        <v/>
      </c>
    </row>
    <row r="1953" spans="1:13" ht="23" customHeight="1">
      <c r="A1953" s="12"/>
      <c r="B1953" s="13"/>
      <c r="C1953" s="12"/>
      <c r="D1953" s="12"/>
      <c r="E1953" s="12"/>
      <c r="F1953" s="12"/>
      <c r="G1953" s="14"/>
      <c r="H1953" s="14"/>
      <c r="I1953" s="14"/>
      <c r="J1953" s="15">
        <f>IF(M1953="OK",G1953*H1953/100,"")</f>
        <v/>
      </c>
      <c r="K1953" s="15">
        <f>IF(M1953="OK",G1953*I1953/100,"")</f>
        <v/>
      </c>
      <c r="L1953" s="15">
        <f>IF(M1953="OK",J1953-K1953,"")</f>
        <v/>
      </c>
      <c r="M1953" s="16">
        <f>IF(A1953="","",IF(IFERROR(AND(COUNTIF($A$6:$A$2005,A1953)=1,ISNUMBER(B1953),B1953&gt;=DATE(2020,1,1),B1953&lt;=DATE(2100,12,31),OR(C1953="Online",C1953="Retail",C1953="Wholesale"),D1953&lt;&gt;"",E1953&lt;&gt;"",F1953&lt;&gt;"",ISNUMBER(G1953),G1953&gt;0,G1953=INT(G1953),ISNUMBER(H1953),H1953&gt;=0,H1953=INT(H1953),ISNUMBER(I1953),I1953&gt;=0,I1953=INT(I1953)),FALSE),"OK","Check input"))</f>
        <v/>
      </c>
    </row>
    <row r="1954" spans="1:13" ht="23" customHeight="1">
      <c r="A1954" s="12"/>
      <c r="B1954" s="13"/>
      <c r="C1954" s="12"/>
      <c r="D1954" s="12"/>
      <c r="E1954" s="12"/>
      <c r="F1954" s="12"/>
      <c r="G1954" s="14"/>
      <c r="H1954" s="14"/>
      <c r="I1954" s="14"/>
      <c r="J1954" s="15">
        <f>IF(M1954="OK",G1954*H1954/100,"")</f>
        <v/>
      </c>
      <c r="K1954" s="15">
        <f>IF(M1954="OK",G1954*I1954/100,"")</f>
        <v/>
      </c>
      <c r="L1954" s="15">
        <f>IF(M1954="OK",J1954-K1954,"")</f>
        <v/>
      </c>
      <c r="M1954" s="16">
        <f>IF(A1954="","",IF(IFERROR(AND(COUNTIF($A$6:$A$2005,A1954)=1,ISNUMBER(B1954),B1954&gt;=DATE(2020,1,1),B1954&lt;=DATE(2100,12,31),OR(C1954="Online",C1954="Retail",C1954="Wholesale"),D1954&lt;&gt;"",E1954&lt;&gt;"",F1954&lt;&gt;"",ISNUMBER(G1954),G1954&gt;0,G1954=INT(G1954),ISNUMBER(H1954),H1954&gt;=0,H1954=INT(H1954),ISNUMBER(I1954),I1954&gt;=0,I1954=INT(I1954)),FALSE),"OK","Check input"))</f>
        <v/>
      </c>
    </row>
    <row r="1955" spans="1:13" ht="23" customHeight="1">
      <c r="A1955" s="12"/>
      <c r="B1955" s="13"/>
      <c r="C1955" s="12"/>
      <c r="D1955" s="12"/>
      <c r="E1955" s="12"/>
      <c r="F1955" s="12"/>
      <c r="G1955" s="14"/>
      <c r="H1955" s="14"/>
      <c r="I1955" s="14"/>
      <c r="J1955" s="15">
        <f>IF(M1955="OK",G1955*H1955/100,"")</f>
        <v/>
      </c>
      <c r="K1955" s="15">
        <f>IF(M1955="OK",G1955*I1955/100,"")</f>
        <v/>
      </c>
      <c r="L1955" s="15">
        <f>IF(M1955="OK",J1955-K1955,"")</f>
        <v/>
      </c>
      <c r="M1955" s="16">
        <f>IF(A1955="","",IF(IFERROR(AND(COUNTIF($A$6:$A$2005,A1955)=1,ISNUMBER(B1955),B1955&gt;=DATE(2020,1,1),B1955&lt;=DATE(2100,12,31),OR(C1955="Online",C1955="Retail",C1955="Wholesale"),D1955&lt;&gt;"",E1955&lt;&gt;"",F1955&lt;&gt;"",ISNUMBER(G1955),G1955&gt;0,G1955=INT(G1955),ISNUMBER(H1955),H1955&gt;=0,H1955=INT(H1955),ISNUMBER(I1955),I1955&gt;=0,I1955=INT(I1955)),FALSE),"OK","Check input"))</f>
        <v/>
      </c>
    </row>
    <row r="1956" spans="1:13" ht="23" customHeight="1">
      <c r="A1956" s="12"/>
      <c r="B1956" s="13"/>
      <c r="C1956" s="12"/>
      <c r="D1956" s="12"/>
      <c r="E1956" s="12"/>
      <c r="F1956" s="12"/>
      <c r="G1956" s="14"/>
      <c r="H1956" s="14"/>
      <c r="I1956" s="14"/>
      <c r="J1956" s="15">
        <f>IF(M1956="OK",G1956*H1956/100,"")</f>
        <v/>
      </c>
      <c r="K1956" s="15">
        <f>IF(M1956="OK",G1956*I1956/100,"")</f>
        <v/>
      </c>
      <c r="L1956" s="15">
        <f>IF(M1956="OK",J1956-K1956,"")</f>
        <v/>
      </c>
      <c r="M1956" s="16">
        <f>IF(A1956="","",IF(IFERROR(AND(COUNTIF($A$6:$A$2005,A1956)=1,ISNUMBER(B1956),B1956&gt;=DATE(2020,1,1),B1956&lt;=DATE(2100,12,31),OR(C1956="Online",C1956="Retail",C1956="Wholesale"),D1956&lt;&gt;"",E1956&lt;&gt;"",F1956&lt;&gt;"",ISNUMBER(G1956),G1956&gt;0,G1956=INT(G1956),ISNUMBER(H1956),H1956&gt;=0,H1956=INT(H1956),ISNUMBER(I1956),I1956&gt;=0,I1956=INT(I1956)),FALSE),"OK","Check input"))</f>
        <v/>
      </c>
    </row>
    <row r="1957" spans="1:13" ht="23" customHeight="1">
      <c r="A1957" s="12"/>
      <c r="B1957" s="13"/>
      <c r="C1957" s="12"/>
      <c r="D1957" s="12"/>
      <c r="E1957" s="12"/>
      <c r="F1957" s="12"/>
      <c r="G1957" s="14"/>
      <c r="H1957" s="14"/>
      <c r="I1957" s="14"/>
      <c r="J1957" s="15">
        <f>IF(M1957="OK",G1957*H1957/100,"")</f>
        <v/>
      </c>
      <c r="K1957" s="15">
        <f>IF(M1957="OK",G1957*I1957/100,"")</f>
        <v/>
      </c>
      <c r="L1957" s="15">
        <f>IF(M1957="OK",J1957-K1957,"")</f>
        <v/>
      </c>
      <c r="M1957" s="16">
        <f>IF(A1957="","",IF(IFERROR(AND(COUNTIF($A$6:$A$2005,A1957)=1,ISNUMBER(B1957),B1957&gt;=DATE(2020,1,1),B1957&lt;=DATE(2100,12,31),OR(C1957="Online",C1957="Retail",C1957="Wholesale"),D1957&lt;&gt;"",E1957&lt;&gt;"",F1957&lt;&gt;"",ISNUMBER(G1957),G1957&gt;0,G1957=INT(G1957),ISNUMBER(H1957),H1957&gt;=0,H1957=INT(H1957),ISNUMBER(I1957),I1957&gt;=0,I1957=INT(I1957)),FALSE),"OK","Check input"))</f>
        <v/>
      </c>
    </row>
    <row r="1958" spans="1:13" ht="23" customHeight="1">
      <c r="A1958" s="12"/>
      <c r="B1958" s="13"/>
      <c r="C1958" s="12"/>
      <c r="D1958" s="12"/>
      <c r="E1958" s="12"/>
      <c r="F1958" s="12"/>
      <c r="G1958" s="14"/>
      <c r="H1958" s="14"/>
      <c r="I1958" s="14"/>
      <c r="J1958" s="15">
        <f>IF(M1958="OK",G1958*H1958/100,"")</f>
        <v/>
      </c>
      <c r="K1958" s="15">
        <f>IF(M1958="OK",G1958*I1958/100,"")</f>
        <v/>
      </c>
      <c r="L1958" s="15">
        <f>IF(M1958="OK",J1958-K1958,"")</f>
        <v/>
      </c>
      <c r="M1958" s="16">
        <f>IF(A1958="","",IF(IFERROR(AND(COUNTIF($A$6:$A$2005,A1958)=1,ISNUMBER(B1958),B1958&gt;=DATE(2020,1,1),B1958&lt;=DATE(2100,12,31),OR(C1958="Online",C1958="Retail",C1958="Wholesale"),D1958&lt;&gt;"",E1958&lt;&gt;"",F1958&lt;&gt;"",ISNUMBER(G1958),G1958&gt;0,G1958=INT(G1958),ISNUMBER(H1958),H1958&gt;=0,H1958=INT(H1958),ISNUMBER(I1958),I1958&gt;=0,I1958=INT(I1958)),FALSE),"OK","Check input"))</f>
        <v/>
      </c>
    </row>
    <row r="1959" spans="1:13" ht="23" customHeight="1">
      <c r="A1959" s="12"/>
      <c r="B1959" s="13"/>
      <c r="C1959" s="12"/>
      <c r="D1959" s="12"/>
      <c r="E1959" s="12"/>
      <c r="F1959" s="12"/>
      <c r="G1959" s="14"/>
      <c r="H1959" s="14"/>
      <c r="I1959" s="14"/>
      <c r="J1959" s="15">
        <f>IF(M1959="OK",G1959*H1959/100,"")</f>
        <v/>
      </c>
      <c r="K1959" s="15">
        <f>IF(M1959="OK",G1959*I1959/100,"")</f>
        <v/>
      </c>
      <c r="L1959" s="15">
        <f>IF(M1959="OK",J1959-K1959,"")</f>
        <v/>
      </c>
      <c r="M1959" s="16">
        <f>IF(A1959="","",IF(IFERROR(AND(COUNTIF($A$6:$A$2005,A1959)=1,ISNUMBER(B1959),B1959&gt;=DATE(2020,1,1),B1959&lt;=DATE(2100,12,31),OR(C1959="Online",C1959="Retail",C1959="Wholesale"),D1959&lt;&gt;"",E1959&lt;&gt;"",F1959&lt;&gt;"",ISNUMBER(G1959),G1959&gt;0,G1959=INT(G1959),ISNUMBER(H1959),H1959&gt;=0,H1959=INT(H1959),ISNUMBER(I1959),I1959&gt;=0,I1959=INT(I1959)),FALSE),"OK","Check input"))</f>
        <v/>
      </c>
    </row>
    <row r="1960" spans="1:13" ht="23" customHeight="1">
      <c r="A1960" s="12"/>
      <c r="B1960" s="13"/>
      <c r="C1960" s="12"/>
      <c r="D1960" s="12"/>
      <c r="E1960" s="12"/>
      <c r="F1960" s="12"/>
      <c r="G1960" s="14"/>
      <c r="H1960" s="14"/>
      <c r="I1960" s="14"/>
      <c r="J1960" s="15">
        <f>IF(M1960="OK",G1960*H1960/100,"")</f>
        <v/>
      </c>
      <c r="K1960" s="15">
        <f>IF(M1960="OK",G1960*I1960/100,"")</f>
        <v/>
      </c>
      <c r="L1960" s="15">
        <f>IF(M1960="OK",J1960-K1960,"")</f>
        <v/>
      </c>
      <c r="M1960" s="16">
        <f>IF(A1960="","",IF(IFERROR(AND(COUNTIF($A$6:$A$2005,A1960)=1,ISNUMBER(B1960),B1960&gt;=DATE(2020,1,1),B1960&lt;=DATE(2100,12,31),OR(C1960="Online",C1960="Retail",C1960="Wholesale"),D1960&lt;&gt;"",E1960&lt;&gt;"",F1960&lt;&gt;"",ISNUMBER(G1960),G1960&gt;0,G1960=INT(G1960),ISNUMBER(H1960),H1960&gt;=0,H1960=INT(H1960),ISNUMBER(I1960),I1960&gt;=0,I1960=INT(I1960)),FALSE),"OK","Check input"))</f>
        <v/>
      </c>
    </row>
    <row r="1961" spans="1:13" ht="23" customHeight="1">
      <c r="A1961" s="12"/>
      <c r="B1961" s="13"/>
      <c r="C1961" s="12"/>
      <c r="D1961" s="12"/>
      <c r="E1961" s="12"/>
      <c r="F1961" s="12"/>
      <c r="G1961" s="14"/>
      <c r="H1961" s="14"/>
      <c r="I1961" s="14"/>
      <c r="J1961" s="15">
        <f>IF(M1961="OK",G1961*H1961/100,"")</f>
        <v/>
      </c>
      <c r="K1961" s="15">
        <f>IF(M1961="OK",G1961*I1961/100,"")</f>
        <v/>
      </c>
      <c r="L1961" s="15">
        <f>IF(M1961="OK",J1961-K1961,"")</f>
        <v/>
      </c>
      <c r="M1961" s="16">
        <f>IF(A1961="","",IF(IFERROR(AND(COUNTIF($A$6:$A$2005,A1961)=1,ISNUMBER(B1961),B1961&gt;=DATE(2020,1,1),B1961&lt;=DATE(2100,12,31),OR(C1961="Online",C1961="Retail",C1961="Wholesale"),D1961&lt;&gt;"",E1961&lt;&gt;"",F1961&lt;&gt;"",ISNUMBER(G1961),G1961&gt;0,G1961=INT(G1961),ISNUMBER(H1961),H1961&gt;=0,H1961=INT(H1961),ISNUMBER(I1961),I1961&gt;=0,I1961=INT(I1961)),FALSE),"OK","Check input"))</f>
        <v/>
      </c>
    </row>
    <row r="1962" spans="1:13" ht="23" customHeight="1">
      <c r="A1962" s="12"/>
      <c r="B1962" s="13"/>
      <c r="C1962" s="12"/>
      <c r="D1962" s="12"/>
      <c r="E1962" s="12"/>
      <c r="F1962" s="12"/>
      <c r="G1962" s="14"/>
      <c r="H1962" s="14"/>
      <c r="I1962" s="14"/>
      <c r="J1962" s="15">
        <f>IF(M1962="OK",G1962*H1962/100,"")</f>
        <v/>
      </c>
      <c r="K1962" s="15">
        <f>IF(M1962="OK",G1962*I1962/100,"")</f>
        <v/>
      </c>
      <c r="L1962" s="15">
        <f>IF(M1962="OK",J1962-K1962,"")</f>
        <v/>
      </c>
      <c r="M1962" s="16">
        <f>IF(A1962="","",IF(IFERROR(AND(COUNTIF($A$6:$A$2005,A1962)=1,ISNUMBER(B1962),B1962&gt;=DATE(2020,1,1),B1962&lt;=DATE(2100,12,31),OR(C1962="Online",C1962="Retail",C1962="Wholesale"),D1962&lt;&gt;"",E1962&lt;&gt;"",F1962&lt;&gt;"",ISNUMBER(G1962),G1962&gt;0,G1962=INT(G1962),ISNUMBER(H1962),H1962&gt;=0,H1962=INT(H1962),ISNUMBER(I1962),I1962&gt;=0,I1962=INT(I1962)),FALSE),"OK","Check input"))</f>
        <v/>
      </c>
    </row>
    <row r="1963" spans="1:13" ht="23" customHeight="1">
      <c r="A1963" s="12"/>
      <c r="B1963" s="13"/>
      <c r="C1963" s="12"/>
      <c r="D1963" s="12"/>
      <c r="E1963" s="12"/>
      <c r="F1963" s="12"/>
      <c r="G1963" s="14"/>
      <c r="H1963" s="14"/>
      <c r="I1963" s="14"/>
      <c r="J1963" s="15">
        <f>IF(M1963="OK",G1963*H1963/100,"")</f>
        <v/>
      </c>
      <c r="K1963" s="15">
        <f>IF(M1963="OK",G1963*I1963/100,"")</f>
        <v/>
      </c>
      <c r="L1963" s="15">
        <f>IF(M1963="OK",J1963-K1963,"")</f>
        <v/>
      </c>
      <c r="M1963" s="16">
        <f>IF(A1963="","",IF(IFERROR(AND(COUNTIF($A$6:$A$2005,A1963)=1,ISNUMBER(B1963),B1963&gt;=DATE(2020,1,1),B1963&lt;=DATE(2100,12,31),OR(C1963="Online",C1963="Retail",C1963="Wholesale"),D1963&lt;&gt;"",E1963&lt;&gt;"",F1963&lt;&gt;"",ISNUMBER(G1963),G1963&gt;0,G1963=INT(G1963),ISNUMBER(H1963),H1963&gt;=0,H1963=INT(H1963),ISNUMBER(I1963),I1963&gt;=0,I1963=INT(I1963)),FALSE),"OK","Check input"))</f>
        <v/>
      </c>
    </row>
    <row r="1964" spans="1:13" ht="23" customHeight="1">
      <c r="A1964" s="12"/>
      <c r="B1964" s="13"/>
      <c r="C1964" s="12"/>
      <c r="D1964" s="12"/>
      <c r="E1964" s="12"/>
      <c r="F1964" s="12"/>
      <c r="G1964" s="14"/>
      <c r="H1964" s="14"/>
      <c r="I1964" s="14"/>
      <c r="J1964" s="15">
        <f>IF(M1964="OK",G1964*H1964/100,"")</f>
        <v/>
      </c>
      <c r="K1964" s="15">
        <f>IF(M1964="OK",G1964*I1964/100,"")</f>
        <v/>
      </c>
      <c r="L1964" s="15">
        <f>IF(M1964="OK",J1964-K1964,"")</f>
        <v/>
      </c>
      <c r="M1964" s="16">
        <f>IF(A1964="","",IF(IFERROR(AND(COUNTIF($A$6:$A$2005,A1964)=1,ISNUMBER(B1964),B1964&gt;=DATE(2020,1,1),B1964&lt;=DATE(2100,12,31),OR(C1964="Online",C1964="Retail",C1964="Wholesale"),D1964&lt;&gt;"",E1964&lt;&gt;"",F1964&lt;&gt;"",ISNUMBER(G1964),G1964&gt;0,G1964=INT(G1964),ISNUMBER(H1964),H1964&gt;=0,H1964=INT(H1964),ISNUMBER(I1964),I1964&gt;=0,I1964=INT(I1964)),FALSE),"OK","Check input"))</f>
        <v/>
      </c>
    </row>
    <row r="1965" spans="1:13" ht="23" customHeight="1">
      <c r="A1965" s="12"/>
      <c r="B1965" s="13"/>
      <c r="C1965" s="12"/>
      <c r="D1965" s="12"/>
      <c r="E1965" s="12"/>
      <c r="F1965" s="12"/>
      <c r="G1965" s="14"/>
      <c r="H1965" s="14"/>
      <c r="I1965" s="14"/>
      <c r="J1965" s="15">
        <f>IF(M1965="OK",G1965*H1965/100,"")</f>
        <v/>
      </c>
      <c r="K1965" s="15">
        <f>IF(M1965="OK",G1965*I1965/100,"")</f>
        <v/>
      </c>
      <c r="L1965" s="15">
        <f>IF(M1965="OK",J1965-K1965,"")</f>
        <v/>
      </c>
      <c r="M1965" s="16">
        <f>IF(A1965="","",IF(IFERROR(AND(COUNTIF($A$6:$A$2005,A1965)=1,ISNUMBER(B1965),B1965&gt;=DATE(2020,1,1),B1965&lt;=DATE(2100,12,31),OR(C1965="Online",C1965="Retail",C1965="Wholesale"),D1965&lt;&gt;"",E1965&lt;&gt;"",F1965&lt;&gt;"",ISNUMBER(G1965),G1965&gt;0,G1965=INT(G1965),ISNUMBER(H1965),H1965&gt;=0,H1965=INT(H1965),ISNUMBER(I1965),I1965&gt;=0,I1965=INT(I1965)),FALSE),"OK","Check input"))</f>
        <v/>
      </c>
    </row>
    <row r="1966" spans="1:13" ht="23" customHeight="1">
      <c r="A1966" s="12"/>
      <c r="B1966" s="13"/>
      <c r="C1966" s="12"/>
      <c r="D1966" s="12"/>
      <c r="E1966" s="12"/>
      <c r="F1966" s="12"/>
      <c r="G1966" s="14"/>
      <c r="H1966" s="14"/>
      <c r="I1966" s="14"/>
      <c r="J1966" s="15">
        <f>IF(M1966="OK",G1966*H1966/100,"")</f>
        <v/>
      </c>
      <c r="K1966" s="15">
        <f>IF(M1966="OK",G1966*I1966/100,"")</f>
        <v/>
      </c>
      <c r="L1966" s="15">
        <f>IF(M1966="OK",J1966-K1966,"")</f>
        <v/>
      </c>
      <c r="M1966" s="16">
        <f>IF(A1966="","",IF(IFERROR(AND(COUNTIF($A$6:$A$2005,A1966)=1,ISNUMBER(B1966),B1966&gt;=DATE(2020,1,1),B1966&lt;=DATE(2100,12,31),OR(C1966="Online",C1966="Retail",C1966="Wholesale"),D1966&lt;&gt;"",E1966&lt;&gt;"",F1966&lt;&gt;"",ISNUMBER(G1966),G1966&gt;0,G1966=INT(G1966),ISNUMBER(H1966),H1966&gt;=0,H1966=INT(H1966),ISNUMBER(I1966),I1966&gt;=0,I1966=INT(I1966)),FALSE),"OK","Check input"))</f>
        <v/>
      </c>
    </row>
    <row r="1967" spans="1:13" ht="23" customHeight="1">
      <c r="A1967" s="12"/>
      <c r="B1967" s="13"/>
      <c r="C1967" s="12"/>
      <c r="D1967" s="12"/>
      <c r="E1967" s="12"/>
      <c r="F1967" s="12"/>
      <c r="G1967" s="14"/>
      <c r="H1967" s="14"/>
      <c r="I1967" s="14"/>
      <c r="J1967" s="15">
        <f>IF(M1967="OK",G1967*H1967/100,"")</f>
        <v/>
      </c>
      <c r="K1967" s="15">
        <f>IF(M1967="OK",G1967*I1967/100,"")</f>
        <v/>
      </c>
      <c r="L1967" s="15">
        <f>IF(M1967="OK",J1967-K1967,"")</f>
        <v/>
      </c>
      <c r="M1967" s="16">
        <f>IF(A1967="","",IF(IFERROR(AND(COUNTIF($A$6:$A$2005,A1967)=1,ISNUMBER(B1967),B1967&gt;=DATE(2020,1,1),B1967&lt;=DATE(2100,12,31),OR(C1967="Online",C1967="Retail",C1967="Wholesale"),D1967&lt;&gt;"",E1967&lt;&gt;"",F1967&lt;&gt;"",ISNUMBER(G1967),G1967&gt;0,G1967=INT(G1967),ISNUMBER(H1967),H1967&gt;=0,H1967=INT(H1967),ISNUMBER(I1967),I1967&gt;=0,I1967=INT(I1967)),FALSE),"OK","Check input"))</f>
        <v/>
      </c>
    </row>
    <row r="1968" spans="1:13" ht="23" customHeight="1">
      <c r="A1968" s="12"/>
      <c r="B1968" s="13"/>
      <c r="C1968" s="12"/>
      <c r="D1968" s="12"/>
      <c r="E1968" s="12"/>
      <c r="F1968" s="12"/>
      <c r="G1968" s="14"/>
      <c r="H1968" s="14"/>
      <c r="I1968" s="14"/>
      <c r="J1968" s="15">
        <f>IF(M1968="OK",G1968*H1968/100,"")</f>
        <v/>
      </c>
      <c r="K1968" s="15">
        <f>IF(M1968="OK",G1968*I1968/100,"")</f>
        <v/>
      </c>
      <c r="L1968" s="15">
        <f>IF(M1968="OK",J1968-K1968,"")</f>
        <v/>
      </c>
      <c r="M1968" s="16">
        <f>IF(A1968="","",IF(IFERROR(AND(COUNTIF($A$6:$A$2005,A1968)=1,ISNUMBER(B1968),B1968&gt;=DATE(2020,1,1),B1968&lt;=DATE(2100,12,31),OR(C1968="Online",C1968="Retail",C1968="Wholesale"),D1968&lt;&gt;"",E1968&lt;&gt;"",F1968&lt;&gt;"",ISNUMBER(G1968),G1968&gt;0,G1968=INT(G1968),ISNUMBER(H1968),H1968&gt;=0,H1968=INT(H1968),ISNUMBER(I1968),I1968&gt;=0,I1968=INT(I1968)),FALSE),"OK","Check input"))</f>
        <v/>
      </c>
    </row>
    <row r="1969" spans="1:13" ht="23" customHeight="1">
      <c r="A1969" s="12"/>
      <c r="B1969" s="13"/>
      <c r="C1969" s="12"/>
      <c r="D1969" s="12"/>
      <c r="E1969" s="12"/>
      <c r="F1969" s="12"/>
      <c r="G1969" s="14"/>
      <c r="H1969" s="14"/>
      <c r="I1969" s="14"/>
      <c r="J1969" s="15">
        <f>IF(M1969="OK",G1969*H1969/100,"")</f>
        <v/>
      </c>
      <c r="K1969" s="15">
        <f>IF(M1969="OK",G1969*I1969/100,"")</f>
        <v/>
      </c>
      <c r="L1969" s="15">
        <f>IF(M1969="OK",J1969-K1969,"")</f>
        <v/>
      </c>
      <c r="M1969" s="16">
        <f>IF(A1969="","",IF(IFERROR(AND(COUNTIF($A$6:$A$2005,A1969)=1,ISNUMBER(B1969),B1969&gt;=DATE(2020,1,1),B1969&lt;=DATE(2100,12,31),OR(C1969="Online",C1969="Retail",C1969="Wholesale"),D1969&lt;&gt;"",E1969&lt;&gt;"",F1969&lt;&gt;"",ISNUMBER(G1969),G1969&gt;0,G1969=INT(G1969),ISNUMBER(H1969),H1969&gt;=0,H1969=INT(H1969),ISNUMBER(I1969),I1969&gt;=0,I1969=INT(I1969)),FALSE),"OK","Check input"))</f>
        <v/>
      </c>
    </row>
    <row r="1970" spans="1:13" ht="23" customHeight="1">
      <c r="A1970" s="12"/>
      <c r="B1970" s="13"/>
      <c r="C1970" s="12"/>
      <c r="D1970" s="12"/>
      <c r="E1970" s="12"/>
      <c r="F1970" s="12"/>
      <c r="G1970" s="14"/>
      <c r="H1970" s="14"/>
      <c r="I1970" s="14"/>
      <c r="J1970" s="15">
        <f>IF(M1970="OK",G1970*H1970/100,"")</f>
        <v/>
      </c>
      <c r="K1970" s="15">
        <f>IF(M1970="OK",G1970*I1970/100,"")</f>
        <v/>
      </c>
      <c r="L1970" s="15">
        <f>IF(M1970="OK",J1970-K1970,"")</f>
        <v/>
      </c>
      <c r="M1970" s="16">
        <f>IF(A1970="","",IF(IFERROR(AND(COUNTIF($A$6:$A$2005,A1970)=1,ISNUMBER(B1970),B1970&gt;=DATE(2020,1,1),B1970&lt;=DATE(2100,12,31),OR(C1970="Online",C1970="Retail",C1970="Wholesale"),D1970&lt;&gt;"",E1970&lt;&gt;"",F1970&lt;&gt;"",ISNUMBER(G1970),G1970&gt;0,G1970=INT(G1970),ISNUMBER(H1970),H1970&gt;=0,H1970=INT(H1970),ISNUMBER(I1970),I1970&gt;=0,I1970=INT(I1970)),FALSE),"OK","Check input"))</f>
        <v/>
      </c>
    </row>
    <row r="1971" spans="1:13" ht="23" customHeight="1">
      <c r="A1971" s="12"/>
      <c r="B1971" s="13"/>
      <c r="C1971" s="12"/>
      <c r="D1971" s="12"/>
      <c r="E1971" s="12"/>
      <c r="F1971" s="12"/>
      <c r="G1971" s="14"/>
      <c r="H1971" s="14"/>
      <c r="I1971" s="14"/>
      <c r="J1971" s="15">
        <f>IF(M1971="OK",G1971*H1971/100,"")</f>
        <v/>
      </c>
      <c r="K1971" s="15">
        <f>IF(M1971="OK",G1971*I1971/100,"")</f>
        <v/>
      </c>
      <c r="L1971" s="15">
        <f>IF(M1971="OK",J1971-K1971,"")</f>
        <v/>
      </c>
      <c r="M1971" s="16">
        <f>IF(A1971="","",IF(IFERROR(AND(COUNTIF($A$6:$A$2005,A1971)=1,ISNUMBER(B1971),B1971&gt;=DATE(2020,1,1),B1971&lt;=DATE(2100,12,31),OR(C1971="Online",C1971="Retail",C1971="Wholesale"),D1971&lt;&gt;"",E1971&lt;&gt;"",F1971&lt;&gt;"",ISNUMBER(G1971),G1971&gt;0,G1971=INT(G1971),ISNUMBER(H1971),H1971&gt;=0,H1971=INT(H1971),ISNUMBER(I1971),I1971&gt;=0,I1971=INT(I1971)),FALSE),"OK","Check input"))</f>
        <v/>
      </c>
    </row>
    <row r="1972" spans="1:13" ht="23" customHeight="1">
      <c r="A1972" s="12"/>
      <c r="B1972" s="13"/>
      <c r="C1972" s="12"/>
      <c r="D1972" s="12"/>
      <c r="E1972" s="12"/>
      <c r="F1972" s="12"/>
      <c r="G1972" s="14"/>
      <c r="H1972" s="14"/>
      <c r="I1972" s="14"/>
      <c r="J1972" s="15">
        <f>IF(M1972="OK",G1972*H1972/100,"")</f>
        <v/>
      </c>
      <c r="K1972" s="15">
        <f>IF(M1972="OK",G1972*I1972/100,"")</f>
        <v/>
      </c>
      <c r="L1972" s="15">
        <f>IF(M1972="OK",J1972-K1972,"")</f>
        <v/>
      </c>
      <c r="M1972" s="16">
        <f>IF(A1972="","",IF(IFERROR(AND(COUNTIF($A$6:$A$2005,A1972)=1,ISNUMBER(B1972),B1972&gt;=DATE(2020,1,1),B1972&lt;=DATE(2100,12,31),OR(C1972="Online",C1972="Retail",C1972="Wholesale"),D1972&lt;&gt;"",E1972&lt;&gt;"",F1972&lt;&gt;"",ISNUMBER(G1972),G1972&gt;0,G1972=INT(G1972),ISNUMBER(H1972),H1972&gt;=0,H1972=INT(H1972),ISNUMBER(I1972),I1972&gt;=0,I1972=INT(I1972)),FALSE),"OK","Check input"))</f>
        <v/>
      </c>
    </row>
    <row r="1973" spans="1:13" ht="23" customHeight="1">
      <c r="A1973" s="12"/>
      <c r="B1973" s="13"/>
      <c r="C1973" s="12"/>
      <c r="D1973" s="12"/>
      <c r="E1973" s="12"/>
      <c r="F1973" s="12"/>
      <c r="G1973" s="14"/>
      <c r="H1973" s="14"/>
      <c r="I1973" s="14"/>
      <c r="J1973" s="15">
        <f>IF(M1973="OK",G1973*H1973/100,"")</f>
        <v/>
      </c>
      <c r="K1973" s="15">
        <f>IF(M1973="OK",G1973*I1973/100,"")</f>
        <v/>
      </c>
      <c r="L1973" s="15">
        <f>IF(M1973="OK",J1973-K1973,"")</f>
        <v/>
      </c>
      <c r="M1973" s="16">
        <f>IF(A1973="","",IF(IFERROR(AND(COUNTIF($A$6:$A$2005,A1973)=1,ISNUMBER(B1973),B1973&gt;=DATE(2020,1,1),B1973&lt;=DATE(2100,12,31),OR(C1973="Online",C1973="Retail",C1973="Wholesale"),D1973&lt;&gt;"",E1973&lt;&gt;"",F1973&lt;&gt;"",ISNUMBER(G1973),G1973&gt;0,G1973=INT(G1973),ISNUMBER(H1973),H1973&gt;=0,H1973=INT(H1973),ISNUMBER(I1973),I1973&gt;=0,I1973=INT(I1973)),FALSE),"OK","Check input"))</f>
        <v/>
      </c>
    </row>
    <row r="1974" spans="1:13" ht="23" customHeight="1">
      <c r="A1974" s="12"/>
      <c r="B1974" s="13"/>
      <c r="C1974" s="12"/>
      <c r="D1974" s="12"/>
      <c r="E1974" s="12"/>
      <c r="F1974" s="12"/>
      <c r="G1974" s="14"/>
      <c r="H1974" s="14"/>
      <c r="I1974" s="14"/>
      <c r="J1974" s="15">
        <f>IF(M1974="OK",G1974*H1974/100,"")</f>
        <v/>
      </c>
      <c r="K1974" s="15">
        <f>IF(M1974="OK",G1974*I1974/100,"")</f>
        <v/>
      </c>
      <c r="L1974" s="15">
        <f>IF(M1974="OK",J1974-K1974,"")</f>
        <v/>
      </c>
      <c r="M1974" s="16">
        <f>IF(A1974="","",IF(IFERROR(AND(COUNTIF($A$6:$A$2005,A1974)=1,ISNUMBER(B1974),B1974&gt;=DATE(2020,1,1),B1974&lt;=DATE(2100,12,31),OR(C1974="Online",C1974="Retail",C1974="Wholesale"),D1974&lt;&gt;"",E1974&lt;&gt;"",F1974&lt;&gt;"",ISNUMBER(G1974),G1974&gt;0,G1974=INT(G1974),ISNUMBER(H1974),H1974&gt;=0,H1974=INT(H1974),ISNUMBER(I1974),I1974&gt;=0,I1974=INT(I1974)),FALSE),"OK","Check input"))</f>
        <v/>
      </c>
    </row>
    <row r="1975" spans="1:13" ht="23" customHeight="1">
      <c r="A1975" s="12"/>
      <c r="B1975" s="13"/>
      <c r="C1975" s="12"/>
      <c r="D1975" s="12"/>
      <c r="E1975" s="12"/>
      <c r="F1975" s="12"/>
      <c r="G1975" s="14"/>
      <c r="H1975" s="14"/>
      <c r="I1975" s="14"/>
      <c r="J1975" s="15">
        <f>IF(M1975="OK",G1975*H1975/100,"")</f>
        <v/>
      </c>
      <c r="K1975" s="15">
        <f>IF(M1975="OK",G1975*I1975/100,"")</f>
        <v/>
      </c>
      <c r="L1975" s="15">
        <f>IF(M1975="OK",J1975-K1975,"")</f>
        <v/>
      </c>
      <c r="M1975" s="16">
        <f>IF(A1975="","",IF(IFERROR(AND(COUNTIF($A$6:$A$2005,A1975)=1,ISNUMBER(B1975),B1975&gt;=DATE(2020,1,1),B1975&lt;=DATE(2100,12,31),OR(C1975="Online",C1975="Retail",C1975="Wholesale"),D1975&lt;&gt;"",E1975&lt;&gt;"",F1975&lt;&gt;"",ISNUMBER(G1975),G1975&gt;0,G1975=INT(G1975),ISNUMBER(H1975),H1975&gt;=0,H1975=INT(H1975),ISNUMBER(I1975),I1975&gt;=0,I1975=INT(I1975)),FALSE),"OK","Check input"))</f>
        <v/>
      </c>
    </row>
    <row r="1976" spans="1:13" ht="23" customHeight="1">
      <c r="A1976" s="12"/>
      <c r="B1976" s="13"/>
      <c r="C1976" s="12"/>
      <c r="D1976" s="12"/>
      <c r="E1976" s="12"/>
      <c r="F1976" s="12"/>
      <c r="G1976" s="14"/>
      <c r="H1976" s="14"/>
      <c r="I1976" s="14"/>
      <c r="J1976" s="15">
        <f>IF(M1976="OK",G1976*H1976/100,"")</f>
        <v/>
      </c>
      <c r="K1976" s="15">
        <f>IF(M1976="OK",G1976*I1976/100,"")</f>
        <v/>
      </c>
      <c r="L1976" s="15">
        <f>IF(M1976="OK",J1976-K1976,"")</f>
        <v/>
      </c>
      <c r="M1976" s="16">
        <f>IF(A1976="","",IF(IFERROR(AND(COUNTIF($A$6:$A$2005,A1976)=1,ISNUMBER(B1976),B1976&gt;=DATE(2020,1,1),B1976&lt;=DATE(2100,12,31),OR(C1976="Online",C1976="Retail",C1976="Wholesale"),D1976&lt;&gt;"",E1976&lt;&gt;"",F1976&lt;&gt;"",ISNUMBER(G1976),G1976&gt;0,G1976=INT(G1976),ISNUMBER(H1976),H1976&gt;=0,H1976=INT(H1976),ISNUMBER(I1976),I1976&gt;=0,I1976=INT(I1976)),FALSE),"OK","Check input"))</f>
        <v/>
      </c>
    </row>
    <row r="1977" spans="1:13" ht="23" customHeight="1">
      <c r="A1977" s="12"/>
      <c r="B1977" s="13"/>
      <c r="C1977" s="12"/>
      <c r="D1977" s="12"/>
      <c r="E1977" s="12"/>
      <c r="F1977" s="12"/>
      <c r="G1977" s="14"/>
      <c r="H1977" s="14"/>
      <c r="I1977" s="14"/>
      <c r="J1977" s="15">
        <f>IF(M1977="OK",G1977*H1977/100,"")</f>
        <v/>
      </c>
      <c r="K1977" s="15">
        <f>IF(M1977="OK",G1977*I1977/100,"")</f>
        <v/>
      </c>
      <c r="L1977" s="15">
        <f>IF(M1977="OK",J1977-K1977,"")</f>
        <v/>
      </c>
      <c r="M1977" s="16">
        <f>IF(A1977="","",IF(IFERROR(AND(COUNTIF($A$6:$A$2005,A1977)=1,ISNUMBER(B1977),B1977&gt;=DATE(2020,1,1),B1977&lt;=DATE(2100,12,31),OR(C1977="Online",C1977="Retail",C1977="Wholesale"),D1977&lt;&gt;"",E1977&lt;&gt;"",F1977&lt;&gt;"",ISNUMBER(G1977),G1977&gt;0,G1977=INT(G1977),ISNUMBER(H1977),H1977&gt;=0,H1977=INT(H1977),ISNUMBER(I1977),I1977&gt;=0,I1977=INT(I1977)),FALSE),"OK","Check input"))</f>
        <v/>
      </c>
    </row>
    <row r="1978" spans="1:13" ht="23" customHeight="1">
      <c r="A1978" s="12"/>
      <c r="B1978" s="13"/>
      <c r="C1978" s="12"/>
      <c r="D1978" s="12"/>
      <c r="E1978" s="12"/>
      <c r="F1978" s="12"/>
      <c r="G1978" s="14"/>
      <c r="H1978" s="14"/>
      <c r="I1978" s="14"/>
      <c r="J1978" s="15">
        <f>IF(M1978="OK",G1978*H1978/100,"")</f>
        <v/>
      </c>
      <c r="K1978" s="15">
        <f>IF(M1978="OK",G1978*I1978/100,"")</f>
        <v/>
      </c>
      <c r="L1978" s="15">
        <f>IF(M1978="OK",J1978-K1978,"")</f>
        <v/>
      </c>
      <c r="M1978" s="16">
        <f>IF(A1978="","",IF(IFERROR(AND(COUNTIF($A$6:$A$2005,A1978)=1,ISNUMBER(B1978),B1978&gt;=DATE(2020,1,1),B1978&lt;=DATE(2100,12,31),OR(C1978="Online",C1978="Retail",C1978="Wholesale"),D1978&lt;&gt;"",E1978&lt;&gt;"",F1978&lt;&gt;"",ISNUMBER(G1978),G1978&gt;0,G1978=INT(G1978),ISNUMBER(H1978),H1978&gt;=0,H1978=INT(H1978),ISNUMBER(I1978),I1978&gt;=0,I1978=INT(I1978)),FALSE),"OK","Check input"))</f>
        <v/>
      </c>
    </row>
    <row r="1979" spans="1:13" ht="23" customHeight="1">
      <c r="A1979" s="12"/>
      <c r="B1979" s="13"/>
      <c r="C1979" s="12"/>
      <c r="D1979" s="12"/>
      <c r="E1979" s="12"/>
      <c r="F1979" s="12"/>
      <c r="G1979" s="14"/>
      <c r="H1979" s="14"/>
      <c r="I1979" s="14"/>
      <c r="J1979" s="15">
        <f>IF(M1979="OK",G1979*H1979/100,"")</f>
        <v/>
      </c>
      <c r="K1979" s="15">
        <f>IF(M1979="OK",G1979*I1979/100,"")</f>
        <v/>
      </c>
      <c r="L1979" s="15">
        <f>IF(M1979="OK",J1979-K1979,"")</f>
        <v/>
      </c>
      <c r="M1979" s="16">
        <f>IF(A1979="","",IF(IFERROR(AND(COUNTIF($A$6:$A$2005,A1979)=1,ISNUMBER(B1979),B1979&gt;=DATE(2020,1,1),B1979&lt;=DATE(2100,12,31),OR(C1979="Online",C1979="Retail",C1979="Wholesale"),D1979&lt;&gt;"",E1979&lt;&gt;"",F1979&lt;&gt;"",ISNUMBER(G1979),G1979&gt;0,G1979=INT(G1979),ISNUMBER(H1979),H1979&gt;=0,H1979=INT(H1979),ISNUMBER(I1979),I1979&gt;=0,I1979=INT(I1979)),FALSE),"OK","Check input"))</f>
        <v/>
      </c>
    </row>
    <row r="1980" spans="1:13" ht="23" customHeight="1">
      <c r="A1980" s="12"/>
      <c r="B1980" s="13"/>
      <c r="C1980" s="12"/>
      <c r="D1980" s="12"/>
      <c r="E1980" s="12"/>
      <c r="F1980" s="12"/>
      <c r="G1980" s="14"/>
      <c r="H1980" s="14"/>
      <c r="I1980" s="14"/>
      <c r="J1980" s="15">
        <f>IF(M1980="OK",G1980*H1980/100,"")</f>
        <v/>
      </c>
      <c r="K1980" s="15">
        <f>IF(M1980="OK",G1980*I1980/100,"")</f>
        <v/>
      </c>
      <c r="L1980" s="15">
        <f>IF(M1980="OK",J1980-K1980,"")</f>
        <v/>
      </c>
      <c r="M1980" s="16">
        <f>IF(A1980="","",IF(IFERROR(AND(COUNTIF($A$6:$A$2005,A1980)=1,ISNUMBER(B1980),B1980&gt;=DATE(2020,1,1),B1980&lt;=DATE(2100,12,31),OR(C1980="Online",C1980="Retail",C1980="Wholesale"),D1980&lt;&gt;"",E1980&lt;&gt;"",F1980&lt;&gt;"",ISNUMBER(G1980),G1980&gt;0,G1980=INT(G1980),ISNUMBER(H1980),H1980&gt;=0,H1980=INT(H1980),ISNUMBER(I1980),I1980&gt;=0,I1980=INT(I1980)),FALSE),"OK","Check input"))</f>
        <v/>
      </c>
    </row>
    <row r="1981" spans="1:13" ht="23" customHeight="1">
      <c r="A1981" s="12"/>
      <c r="B1981" s="13"/>
      <c r="C1981" s="12"/>
      <c r="D1981" s="12"/>
      <c r="E1981" s="12"/>
      <c r="F1981" s="12"/>
      <c r="G1981" s="14"/>
      <c r="H1981" s="14"/>
      <c r="I1981" s="14"/>
      <c r="J1981" s="15">
        <f>IF(M1981="OK",G1981*H1981/100,"")</f>
        <v/>
      </c>
      <c r="K1981" s="15">
        <f>IF(M1981="OK",G1981*I1981/100,"")</f>
        <v/>
      </c>
      <c r="L1981" s="15">
        <f>IF(M1981="OK",J1981-K1981,"")</f>
        <v/>
      </c>
      <c r="M1981" s="16">
        <f>IF(A1981="","",IF(IFERROR(AND(COUNTIF($A$6:$A$2005,A1981)=1,ISNUMBER(B1981),B1981&gt;=DATE(2020,1,1),B1981&lt;=DATE(2100,12,31),OR(C1981="Online",C1981="Retail",C1981="Wholesale"),D1981&lt;&gt;"",E1981&lt;&gt;"",F1981&lt;&gt;"",ISNUMBER(G1981),G1981&gt;0,G1981=INT(G1981),ISNUMBER(H1981),H1981&gt;=0,H1981=INT(H1981),ISNUMBER(I1981),I1981&gt;=0,I1981=INT(I1981)),FALSE),"OK","Check input"))</f>
        <v/>
      </c>
    </row>
    <row r="1982" spans="1:13" ht="23" customHeight="1">
      <c r="A1982" s="12"/>
      <c r="B1982" s="13"/>
      <c r="C1982" s="12"/>
      <c r="D1982" s="12"/>
      <c r="E1982" s="12"/>
      <c r="F1982" s="12"/>
      <c r="G1982" s="14"/>
      <c r="H1982" s="14"/>
      <c r="I1982" s="14"/>
      <c r="J1982" s="15">
        <f>IF(M1982="OK",G1982*H1982/100,"")</f>
        <v/>
      </c>
      <c r="K1982" s="15">
        <f>IF(M1982="OK",G1982*I1982/100,"")</f>
        <v/>
      </c>
      <c r="L1982" s="15">
        <f>IF(M1982="OK",J1982-K1982,"")</f>
        <v/>
      </c>
      <c r="M1982" s="16">
        <f>IF(A1982="","",IF(IFERROR(AND(COUNTIF($A$6:$A$2005,A1982)=1,ISNUMBER(B1982),B1982&gt;=DATE(2020,1,1),B1982&lt;=DATE(2100,12,31),OR(C1982="Online",C1982="Retail",C1982="Wholesale"),D1982&lt;&gt;"",E1982&lt;&gt;"",F1982&lt;&gt;"",ISNUMBER(G1982),G1982&gt;0,G1982=INT(G1982),ISNUMBER(H1982),H1982&gt;=0,H1982=INT(H1982),ISNUMBER(I1982),I1982&gt;=0,I1982=INT(I1982)),FALSE),"OK","Check input"))</f>
        <v/>
      </c>
    </row>
    <row r="1983" spans="1:13" ht="23" customHeight="1">
      <c r="A1983" s="12"/>
      <c r="B1983" s="13"/>
      <c r="C1983" s="12"/>
      <c r="D1983" s="12"/>
      <c r="E1983" s="12"/>
      <c r="F1983" s="12"/>
      <c r="G1983" s="14"/>
      <c r="H1983" s="14"/>
      <c r="I1983" s="14"/>
      <c r="J1983" s="15">
        <f>IF(M1983="OK",G1983*H1983/100,"")</f>
        <v/>
      </c>
      <c r="K1983" s="15">
        <f>IF(M1983="OK",G1983*I1983/100,"")</f>
        <v/>
      </c>
      <c r="L1983" s="15">
        <f>IF(M1983="OK",J1983-K1983,"")</f>
        <v/>
      </c>
      <c r="M1983" s="16">
        <f>IF(A1983="","",IF(IFERROR(AND(COUNTIF($A$6:$A$2005,A1983)=1,ISNUMBER(B1983),B1983&gt;=DATE(2020,1,1),B1983&lt;=DATE(2100,12,31),OR(C1983="Online",C1983="Retail",C1983="Wholesale"),D1983&lt;&gt;"",E1983&lt;&gt;"",F1983&lt;&gt;"",ISNUMBER(G1983),G1983&gt;0,G1983=INT(G1983),ISNUMBER(H1983),H1983&gt;=0,H1983=INT(H1983),ISNUMBER(I1983),I1983&gt;=0,I1983=INT(I1983)),FALSE),"OK","Check input"))</f>
        <v/>
      </c>
    </row>
    <row r="1984" spans="1:13" ht="23" customHeight="1">
      <c r="A1984" s="12"/>
      <c r="B1984" s="13"/>
      <c r="C1984" s="12"/>
      <c r="D1984" s="12"/>
      <c r="E1984" s="12"/>
      <c r="F1984" s="12"/>
      <c r="G1984" s="14"/>
      <c r="H1984" s="14"/>
      <c r="I1984" s="14"/>
      <c r="J1984" s="15">
        <f>IF(M1984="OK",G1984*H1984/100,"")</f>
        <v/>
      </c>
      <c r="K1984" s="15">
        <f>IF(M1984="OK",G1984*I1984/100,"")</f>
        <v/>
      </c>
      <c r="L1984" s="15">
        <f>IF(M1984="OK",J1984-K1984,"")</f>
        <v/>
      </c>
      <c r="M1984" s="16">
        <f>IF(A1984="","",IF(IFERROR(AND(COUNTIF($A$6:$A$2005,A1984)=1,ISNUMBER(B1984),B1984&gt;=DATE(2020,1,1),B1984&lt;=DATE(2100,12,31),OR(C1984="Online",C1984="Retail",C1984="Wholesale"),D1984&lt;&gt;"",E1984&lt;&gt;"",F1984&lt;&gt;"",ISNUMBER(G1984),G1984&gt;0,G1984=INT(G1984),ISNUMBER(H1984),H1984&gt;=0,H1984=INT(H1984),ISNUMBER(I1984),I1984&gt;=0,I1984=INT(I1984)),FALSE),"OK","Check input"))</f>
        <v/>
      </c>
    </row>
    <row r="1985" spans="1:13" ht="23" customHeight="1">
      <c r="A1985" s="12"/>
      <c r="B1985" s="13"/>
      <c r="C1985" s="12"/>
      <c r="D1985" s="12"/>
      <c r="E1985" s="12"/>
      <c r="F1985" s="12"/>
      <c r="G1985" s="14"/>
      <c r="H1985" s="14"/>
      <c r="I1985" s="14"/>
      <c r="J1985" s="15">
        <f>IF(M1985="OK",G1985*H1985/100,"")</f>
        <v/>
      </c>
      <c r="K1985" s="15">
        <f>IF(M1985="OK",G1985*I1985/100,"")</f>
        <v/>
      </c>
      <c r="L1985" s="15">
        <f>IF(M1985="OK",J1985-K1985,"")</f>
        <v/>
      </c>
      <c r="M1985" s="16">
        <f>IF(A1985="","",IF(IFERROR(AND(COUNTIF($A$6:$A$2005,A1985)=1,ISNUMBER(B1985),B1985&gt;=DATE(2020,1,1),B1985&lt;=DATE(2100,12,31),OR(C1985="Online",C1985="Retail",C1985="Wholesale"),D1985&lt;&gt;"",E1985&lt;&gt;"",F1985&lt;&gt;"",ISNUMBER(G1985),G1985&gt;0,G1985=INT(G1985),ISNUMBER(H1985),H1985&gt;=0,H1985=INT(H1985),ISNUMBER(I1985),I1985&gt;=0,I1985=INT(I1985)),FALSE),"OK","Check input"))</f>
        <v/>
      </c>
    </row>
    <row r="1986" spans="1:13" ht="23" customHeight="1">
      <c r="A1986" s="12"/>
      <c r="B1986" s="13"/>
      <c r="C1986" s="12"/>
      <c r="D1986" s="12"/>
      <c r="E1986" s="12"/>
      <c r="F1986" s="12"/>
      <c r="G1986" s="14"/>
      <c r="H1986" s="14"/>
      <c r="I1986" s="14"/>
      <c r="J1986" s="15">
        <f>IF(M1986="OK",G1986*H1986/100,"")</f>
        <v/>
      </c>
      <c r="K1986" s="15">
        <f>IF(M1986="OK",G1986*I1986/100,"")</f>
        <v/>
      </c>
      <c r="L1986" s="15">
        <f>IF(M1986="OK",J1986-K1986,"")</f>
        <v/>
      </c>
      <c r="M1986" s="16">
        <f>IF(A1986="","",IF(IFERROR(AND(COUNTIF($A$6:$A$2005,A1986)=1,ISNUMBER(B1986),B1986&gt;=DATE(2020,1,1),B1986&lt;=DATE(2100,12,31),OR(C1986="Online",C1986="Retail",C1986="Wholesale"),D1986&lt;&gt;"",E1986&lt;&gt;"",F1986&lt;&gt;"",ISNUMBER(G1986),G1986&gt;0,G1986=INT(G1986),ISNUMBER(H1986),H1986&gt;=0,H1986=INT(H1986),ISNUMBER(I1986),I1986&gt;=0,I1986=INT(I1986)),FALSE),"OK","Check input"))</f>
        <v/>
      </c>
    </row>
    <row r="1987" spans="1:13" ht="23" customHeight="1">
      <c r="A1987" s="12"/>
      <c r="B1987" s="13"/>
      <c r="C1987" s="12"/>
      <c r="D1987" s="12"/>
      <c r="E1987" s="12"/>
      <c r="F1987" s="12"/>
      <c r="G1987" s="14"/>
      <c r="H1987" s="14"/>
      <c r="I1987" s="14"/>
      <c r="J1987" s="15">
        <f>IF(M1987="OK",G1987*H1987/100,"")</f>
        <v/>
      </c>
      <c r="K1987" s="15">
        <f>IF(M1987="OK",G1987*I1987/100,"")</f>
        <v/>
      </c>
      <c r="L1987" s="15">
        <f>IF(M1987="OK",J1987-K1987,"")</f>
        <v/>
      </c>
      <c r="M1987" s="16">
        <f>IF(A1987="","",IF(IFERROR(AND(COUNTIF($A$6:$A$2005,A1987)=1,ISNUMBER(B1987),B1987&gt;=DATE(2020,1,1),B1987&lt;=DATE(2100,12,31),OR(C1987="Online",C1987="Retail",C1987="Wholesale"),D1987&lt;&gt;"",E1987&lt;&gt;"",F1987&lt;&gt;"",ISNUMBER(G1987),G1987&gt;0,G1987=INT(G1987),ISNUMBER(H1987),H1987&gt;=0,H1987=INT(H1987),ISNUMBER(I1987),I1987&gt;=0,I1987=INT(I1987)),FALSE),"OK","Check input"))</f>
        <v/>
      </c>
    </row>
    <row r="1988" spans="1:13" ht="23" customHeight="1">
      <c r="A1988" s="12"/>
      <c r="B1988" s="13"/>
      <c r="C1988" s="12"/>
      <c r="D1988" s="12"/>
      <c r="E1988" s="12"/>
      <c r="F1988" s="12"/>
      <c r="G1988" s="14"/>
      <c r="H1988" s="14"/>
      <c r="I1988" s="14"/>
      <c r="J1988" s="15">
        <f>IF(M1988="OK",G1988*H1988/100,"")</f>
        <v/>
      </c>
      <c r="K1988" s="15">
        <f>IF(M1988="OK",G1988*I1988/100,"")</f>
        <v/>
      </c>
      <c r="L1988" s="15">
        <f>IF(M1988="OK",J1988-K1988,"")</f>
        <v/>
      </c>
      <c r="M1988" s="16">
        <f>IF(A1988="","",IF(IFERROR(AND(COUNTIF($A$6:$A$2005,A1988)=1,ISNUMBER(B1988),B1988&gt;=DATE(2020,1,1),B1988&lt;=DATE(2100,12,31),OR(C1988="Online",C1988="Retail",C1988="Wholesale"),D1988&lt;&gt;"",E1988&lt;&gt;"",F1988&lt;&gt;"",ISNUMBER(G1988),G1988&gt;0,G1988=INT(G1988),ISNUMBER(H1988),H1988&gt;=0,H1988=INT(H1988),ISNUMBER(I1988),I1988&gt;=0,I1988=INT(I1988)),FALSE),"OK","Check input"))</f>
        <v/>
      </c>
    </row>
    <row r="1989" spans="1:13" ht="23" customHeight="1">
      <c r="A1989" s="12"/>
      <c r="B1989" s="13"/>
      <c r="C1989" s="12"/>
      <c r="D1989" s="12"/>
      <c r="E1989" s="12"/>
      <c r="F1989" s="12"/>
      <c r="G1989" s="14"/>
      <c r="H1989" s="14"/>
      <c r="I1989" s="14"/>
      <c r="J1989" s="15">
        <f>IF(M1989="OK",G1989*H1989/100,"")</f>
        <v/>
      </c>
      <c r="K1989" s="15">
        <f>IF(M1989="OK",G1989*I1989/100,"")</f>
        <v/>
      </c>
      <c r="L1989" s="15">
        <f>IF(M1989="OK",J1989-K1989,"")</f>
        <v/>
      </c>
      <c r="M1989" s="16">
        <f>IF(A1989="","",IF(IFERROR(AND(COUNTIF($A$6:$A$2005,A1989)=1,ISNUMBER(B1989),B1989&gt;=DATE(2020,1,1),B1989&lt;=DATE(2100,12,31),OR(C1989="Online",C1989="Retail",C1989="Wholesale"),D1989&lt;&gt;"",E1989&lt;&gt;"",F1989&lt;&gt;"",ISNUMBER(G1989),G1989&gt;0,G1989=INT(G1989),ISNUMBER(H1989),H1989&gt;=0,H1989=INT(H1989),ISNUMBER(I1989),I1989&gt;=0,I1989=INT(I1989)),FALSE),"OK","Check input"))</f>
        <v/>
      </c>
    </row>
    <row r="1990" spans="1:13" ht="23" customHeight="1">
      <c r="A1990" s="12"/>
      <c r="B1990" s="13"/>
      <c r="C1990" s="12"/>
      <c r="D1990" s="12"/>
      <c r="E1990" s="12"/>
      <c r="F1990" s="12"/>
      <c r="G1990" s="14"/>
      <c r="H1990" s="14"/>
      <c r="I1990" s="14"/>
      <c r="J1990" s="15">
        <f>IF(M1990="OK",G1990*H1990/100,"")</f>
        <v/>
      </c>
      <c r="K1990" s="15">
        <f>IF(M1990="OK",G1990*I1990/100,"")</f>
        <v/>
      </c>
      <c r="L1990" s="15">
        <f>IF(M1990="OK",J1990-K1990,"")</f>
        <v/>
      </c>
      <c r="M1990" s="16">
        <f>IF(A1990="","",IF(IFERROR(AND(COUNTIF($A$6:$A$2005,A1990)=1,ISNUMBER(B1990),B1990&gt;=DATE(2020,1,1),B1990&lt;=DATE(2100,12,31),OR(C1990="Online",C1990="Retail",C1990="Wholesale"),D1990&lt;&gt;"",E1990&lt;&gt;"",F1990&lt;&gt;"",ISNUMBER(G1990),G1990&gt;0,G1990=INT(G1990),ISNUMBER(H1990),H1990&gt;=0,H1990=INT(H1990),ISNUMBER(I1990),I1990&gt;=0,I1990=INT(I1990)),FALSE),"OK","Check input"))</f>
        <v/>
      </c>
    </row>
    <row r="1991" spans="1:13" ht="23" customHeight="1">
      <c r="A1991" s="12"/>
      <c r="B1991" s="13"/>
      <c r="C1991" s="12"/>
      <c r="D1991" s="12"/>
      <c r="E1991" s="12"/>
      <c r="F1991" s="12"/>
      <c r="G1991" s="14"/>
      <c r="H1991" s="14"/>
      <c r="I1991" s="14"/>
      <c r="J1991" s="15">
        <f>IF(M1991="OK",G1991*H1991/100,"")</f>
        <v/>
      </c>
      <c r="K1991" s="15">
        <f>IF(M1991="OK",G1991*I1991/100,"")</f>
        <v/>
      </c>
      <c r="L1991" s="15">
        <f>IF(M1991="OK",J1991-K1991,"")</f>
        <v/>
      </c>
      <c r="M1991" s="16">
        <f>IF(A1991="","",IF(IFERROR(AND(COUNTIF($A$6:$A$2005,A1991)=1,ISNUMBER(B1991),B1991&gt;=DATE(2020,1,1),B1991&lt;=DATE(2100,12,31),OR(C1991="Online",C1991="Retail",C1991="Wholesale"),D1991&lt;&gt;"",E1991&lt;&gt;"",F1991&lt;&gt;"",ISNUMBER(G1991),G1991&gt;0,G1991=INT(G1991),ISNUMBER(H1991),H1991&gt;=0,H1991=INT(H1991),ISNUMBER(I1991),I1991&gt;=0,I1991=INT(I1991)),FALSE),"OK","Check input"))</f>
        <v/>
      </c>
    </row>
    <row r="1992" spans="1:13" ht="23" customHeight="1">
      <c r="A1992" s="12"/>
      <c r="B1992" s="13"/>
      <c r="C1992" s="12"/>
      <c r="D1992" s="12"/>
      <c r="E1992" s="12"/>
      <c r="F1992" s="12"/>
      <c r="G1992" s="14"/>
      <c r="H1992" s="14"/>
      <c r="I1992" s="14"/>
      <c r="J1992" s="15">
        <f>IF(M1992="OK",G1992*H1992/100,"")</f>
        <v/>
      </c>
      <c r="K1992" s="15">
        <f>IF(M1992="OK",G1992*I1992/100,"")</f>
        <v/>
      </c>
      <c r="L1992" s="15">
        <f>IF(M1992="OK",J1992-K1992,"")</f>
        <v/>
      </c>
      <c r="M1992" s="16">
        <f>IF(A1992="","",IF(IFERROR(AND(COUNTIF($A$6:$A$2005,A1992)=1,ISNUMBER(B1992),B1992&gt;=DATE(2020,1,1),B1992&lt;=DATE(2100,12,31),OR(C1992="Online",C1992="Retail",C1992="Wholesale"),D1992&lt;&gt;"",E1992&lt;&gt;"",F1992&lt;&gt;"",ISNUMBER(G1992),G1992&gt;0,G1992=INT(G1992),ISNUMBER(H1992),H1992&gt;=0,H1992=INT(H1992),ISNUMBER(I1992),I1992&gt;=0,I1992=INT(I1992)),FALSE),"OK","Check input"))</f>
        <v/>
      </c>
    </row>
    <row r="1993" spans="1:13" ht="23" customHeight="1">
      <c r="A1993" s="12"/>
      <c r="B1993" s="13"/>
      <c r="C1993" s="12"/>
      <c r="D1993" s="12"/>
      <c r="E1993" s="12"/>
      <c r="F1993" s="12"/>
      <c r="G1993" s="14"/>
      <c r="H1993" s="14"/>
      <c r="I1993" s="14"/>
      <c r="J1993" s="15">
        <f>IF(M1993="OK",G1993*H1993/100,"")</f>
        <v/>
      </c>
      <c r="K1993" s="15">
        <f>IF(M1993="OK",G1993*I1993/100,"")</f>
        <v/>
      </c>
      <c r="L1993" s="15">
        <f>IF(M1993="OK",J1993-K1993,"")</f>
        <v/>
      </c>
      <c r="M1993" s="16">
        <f>IF(A1993="","",IF(IFERROR(AND(COUNTIF($A$6:$A$2005,A1993)=1,ISNUMBER(B1993),B1993&gt;=DATE(2020,1,1),B1993&lt;=DATE(2100,12,31),OR(C1993="Online",C1993="Retail",C1993="Wholesale"),D1993&lt;&gt;"",E1993&lt;&gt;"",F1993&lt;&gt;"",ISNUMBER(G1993),G1993&gt;0,G1993=INT(G1993),ISNUMBER(H1993),H1993&gt;=0,H1993=INT(H1993),ISNUMBER(I1993),I1993&gt;=0,I1993=INT(I1993)),FALSE),"OK","Check input"))</f>
        <v/>
      </c>
    </row>
    <row r="1994" spans="1:13" ht="23" customHeight="1">
      <c r="A1994" s="12"/>
      <c r="B1994" s="13"/>
      <c r="C1994" s="12"/>
      <c r="D1994" s="12"/>
      <c r="E1994" s="12"/>
      <c r="F1994" s="12"/>
      <c r="G1994" s="14"/>
      <c r="H1994" s="14"/>
      <c r="I1994" s="14"/>
      <c r="J1994" s="15">
        <f>IF(M1994="OK",G1994*H1994/100,"")</f>
        <v/>
      </c>
      <c r="K1994" s="15">
        <f>IF(M1994="OK",G1994*I1994/100,"")</f>
        <v/>
      </c>
      <c r="L1994" s="15">
        <f>IF(M1994="OK",J1994-K1994,"")</f>
        <v/>
      </c>
      <c r="M1994" s="16">
        <f>IF(A1994="","",IF(IFERROR(AND(COUNTIF($A$6:$A$2005,A1994)=1,ISNUMBER(B1994),B1994&gt;=DATE(2020,1,1),B1994&lt;=DATE(2100,12,31),OR(C1994="Online",C1994="Retail",C1994="Wholesale"),D1994&lt;&gt;"",E1994&lt;&gt;"",F1994&lt;&gt;"",ISNUMBER(G1994),G1994&gt;0,G1994=INT(G1994),ISNUMBER(H1994),H1994&gt;=0,H1994=INT(H1994),ISNUMBER(I1994),I1994&gt;=0,I1994=INT(I1994)),FALSE),"OK","Check input"))</f>
        <v/>
      </c>
    </row>
    <row r="1995" spans="1:13" ht="23" customHeight="1">
      <c r="A1995" s="12"/>
      <c r="B1995" s="13"/>
      <c r="C1995" s="12"/>
      <c r="D1995" s="12"/>
      <c r="E1995" s="12"/>
      <c r="F1995" s="12"/>
      <c r="G1995" s="14"/>
      <c r="H1995" s="14"/>
      <c r="I1995" s="14"/>
      <c r="J1995" s="15">
        <f>IF(M1995="OK",G1995*H1995/100,"")</f>
        <v/>
      </c>
      <c r="K1995" s="15">
        <f>IF(M1995="OK",G1995*I1995/100,"")</f>
        <v/>
      </c>
      <c r="L1995" s="15">
        <f>IF(M1995="OK",J1995-K1995,"")</f>
        <v/>
      </c>
      <c r="M1995" s="16">
        <f>IF(A1995="","",IF(IFERROR(AND(COUNTIF($A$6:$A$2005,A1995)=1,ISNUMBER(B1995),B1995&gt;=DATE(2020,1,1),B1995&lt;=DATE(2100,12,31),OR(C1995="Online",C1995="Retail",C1995="Wholesale"),D1995&lt;&gt;"",E1995&lt;&gt;"",F1995&lt;&gt;"",ISNUMBER(G1995),G1995&gt;0,G1995=INT(G1995),ISNUMBER(H1995),H1995&gt;=0,H1995=INT(H1995),ISNUMBER(I1995),I1995&gt;=0,I1995=INT(I1995)),FALSE),"OK","Check input"))</f>
        <v/>
      </c>
    </row>
    <row r="1996" spans="1:13" ht="23" customHeight="1">
      <c r="A1996" s="12"/>
      <c r="B1996" s="13"/>
      <c r="C1996" s="12"/>
      <c r="D1996" s="12"/>
      <c r="E1996" s="12"/>
      <c r="F1996" s="12"/>
      <c r="G1996" s="14"/>
      <c r="H1996" s="14"/>
      <c r="I1996" s="14"/>
      <c r="J1996" s="15">
        <f>IF(M1996="OK",G1996*H1996/100,"")</f>
        <v/>
      </c>
      <c r="K1996" s="15">
        <f>IF(M1996="OK",G1996*I1996/100,"")</f>
        <v/>
      </c>
      <c r="L1996" s="15">
        <f>IF(M1996="OK",J1996-K1996,"")</f>
        <v/>
      </c>
      <c r="M1996" s="16">
        <f>IF(A1996="","",IF(IFERROR(AND(COUNTIF($A$6:$A$2005,A1996)=1,ISNUMBER(B1996),B1996&gt;=DATE(2020,1,1),B1996&lt;=DATE(2100,12,31),OR(C1996="Online",C1996="Retail",C1996="Wholesale"),D1996&lt;&gt;"",E1996&lt;&gt;"",F1996&lt;&gt;"",ISNUMBER(G1996),G1996&gt;0,G1996=INT(G1996),ISNUMBER(H1996),H1996&gt;=0,H1996=INT(H1996),ISNUMBER(I1996),I1996&gt;=0,I1996=INT(I1996)),FALSE),"OK","Check input"))</f>
        <v/>
      </c>
    </row>
    <row r="1997" spans="1:13" ht="23" customHeight="1">
      <c r="A1997" s="12"/>
      <c r="B1997" s="13"/>
      <c r="C1997" s="12"/>
      <c r="D1997" s="12"/>
      <c r="E1997" s="12"/>
      <c r="F1997" s="12"/>
      <c r="G1997" s="14"/>
      <c r="H1997" s="14"/>
      <c r="I1997" s="14"/>
      <c r="J1997" s="15">
        <f>IF(M1997="OK",G1997*H1997/100,"")</f>
        <v/>
      </c>
      <c r="K1997" s="15">
        <f>IF(M1997="OK",G1997*I1997/100,"")</f>
        <v/>
      </c>
      <c r="L1997" s="15">
        <f>IF(M1997="OK",J1997-K1997,"")</f>
        <v/>
      </c>
      <c r="M1997" s="16">
        <f>IF(A1997="","",IF(IFERROR(AND(COUNTIF($A$6:$A$2005,A1997)=1,ISNUMBER(B1997),B1997&gt;=DATE(2020,1,1),B1997&lt;=DATE(2100,12,31),OR(C1997="Online",C1997="Retail",C1997="Wholesale"),D1997&lt;&gt;"",E1997&lt;&gt;"",F1997&lt;&gt;"",ISNUMBER(G1997),G1997&gt;0,G1997=INT(G1997),ISNUMBER(H1997),H1997&gt;=0,H1997=INT(H1997),ISNUMBER(I1997),I1997&gt;=0,I1997=INT(I1997)),FALSE),"OK","Check input"))</f>
        <v/>
      </c>
    </row>
    <row r="1998" spans="1:13" ht="23" customHeight="1">
      <c r="A1998" s="12"/>
      <c r="B1998" s="13"/>
      <c r="C1998" s="12"/>
      <c r="D1998" s="12"/>
      <c r="E1998" s="12"/>
      <c r="F1998" s="12"/>
      <c r="G1998" s="14"/>
      <c r="H1998" s="14"/>
      <c r="I1998" s="14"/>
      <c r="J1998" s="15">
        <f>IF(M1998="OK",G1998*H1998/100,"")</f>
        <v/>
      </c>
      <c r="K1998" s="15">
        <f>IF(M1998="OK",G1998*I1998/100,"")</f>
        <v/>
      </c>
      <c r="L1998" s="15">
        <f>IF(M1998="OK",J1998-K1998,"")</f>
        <v/>
      </c>
      <c r="M1998" s="16">
        <f>IF(A1998="","",IF(IFERROR(AND(COUNTIF($A$6:$A$2005,A1998)=1,ISNUMBER(B1998),B1998&gt;=DATE(2020,1,1),B1998&lt;=DATE(2100,12,31),OR(C1998="Online",C1998="Retail",C1998="Wholesale"),D1998&lt;&gt;"",E1998&lt;&gt;"",F1998&lt;&gt;"",ISNUMBER(G1998),G1998&gt;0,G1998=INT(G1998),ISNUMBER(H1998),H1998&gt;=0,H1998=INT(H1998),ISNUMBER(I1998),I1998&gt;=0,I1998=INT(I1998)),FALSE),"OK","Check input"))</f>
        <v/>
      </c>
    </row>
    <row r="1999" spans="1:13" ht="23" customHeight="1">
      <c r="A1999" s="12"/>
      <c r="B1999" s="13"/>
      <c r="C1999" s="12"/>
      <c r="D1999" s="12"/>
      <c r="E1999" s="12"/>
      <c r="F1999" s="12"/>
      <c r="G1999" s="14"/>
      <c r="H1999" s="14"/>
      <c r="I1999" s="14"/>
      <c r="J1999" s="15">
        <f>IF(M1999="OK",G1999*H1999/100,"")</f>
        <v/>
      </c>
      <c r="K1999" s="15">
        <f>IF(M1999="OK",G1999*I1999/100,"")</f>
        <v/>
      </c>
      <c r="L1999" s="15">
        <f>IF(M1999="OK",J1999-K1999,"")</f>
        <v/>
      </c>
      <c r="M1999" s="16">
        <f>IF(A1999="","",IF(IFERROR(AND(COUNTIF($A$6:$A$2005,A1999)=1,ISNUMBER(B1999),B1999&gt;=DATE(2020,1,1),B1999&lt;=DATE(2100,12,31),OR(C1999="Online",C1999="Retail",C1999="Wholesale"),D1999&lt;&gt;"",E1999&lt;&gt;"",F1999&lt;&gt;"",ISNUMBER(G1999),G1999&gt;0,G1999=INT(G1999),ISNUMBER(H1999),H1999&gt;=0,H1999=INT(H1999),ISNUMBER(I1999),I1999&gt;=0,I1999=INT(I1999)),FALSE),"OK","Check input"))</f>
        <v/>
      </c>
    </row>
    <row r="2000" spans="1:13" ht="23" customHeight="1">
      <c r="A2000" s="12"/>
      <c r="B2000" s="13"/>
      <c r="C2000" s="12"/>
      <c r="D2000" s="12"/>
      <c r="E2000" s="12"/>
      <c r="F2000" s="12"/>
      <c r="G2000" s="14"/>
      <c r="H2000" s="14"/>
      <c r="I2000" s="14"/>
      <c r="J2000" s="15">
        <f>IF(M2000="OK",G2000*H2000/100,"")</f>
        <v/>
      </c>
      <c r="K2000" s="15">
        <f>IF(M2000="OK",G2000*I2000/100,"")</f>
        <v/>
      </c>
      <c r="L2000" s="15">
        <f>IF(M2000="OK",J2000-K2000,"")</f>
        <v/>
      </c>
      <c r="M2000" s="16">
        <f>IF(A2000="","",IF(IFERROR(AND(COUNTIF($A$6:$A$2005,A2000)=1,ISNUMBER(B2000),B2000&gt;=DATE(2020,1,1),B2000&lt;=DATE(2100,12,31),OR(C2000="Online",C2000="Retail",C2000="Wholesale"),D2000&lt;&gt;"",E2000&lt;&gt;"",F2000&lt;&gt;"",ISNUMBER(G2000),G2000&gt;0,G2000=INT(G2000),ISNUMBER(H2000),H2000&gt;=0,H2000=INT(H2000),ISNUMBER(I2000),I2000&gt;=0,I2000=INT(I2000)),FALSE),"OK","Check input"))</f>
        <v/>
      </c>
    </row>
    <row r="2001" spans="1:13" ht="23" customHeight="1">
      <c r="A2001" s="12"/>
      <c r="B2001" s="13"/>
      <c r="C2001" s="12"/>
      <c r="D2001" s="12"/>
      <c r="E2001" s="12"/>
      <c r="F2001" s="12"/>
      <c r="G2001" s="14"/>
      <c r="H2001" s="14"/>
      <c r="I2001" s="14"/>
      <c r="J2001" s="15">
        <f>IF(M2001="OK",G2001*H2001/100,"")</f>
        <v/>
      </c>
      <c r="K2001" s="15">
        <f>IF(M2001="OK",G2001*I2001/100,"")</f>
        <v/>
      </c>
      <c r="L2001" s="15">
        <f>IF(M2001="OK",J2001-K2001,"")</f>
        <v/>
      </c>
      <c r="M2001" s="16">
        <f>IF(A2001="","",IF(IFERROR(AND(COUNTIF($A$6:$A$2005,A2001)=1,ISNUMBER(B2001),B2001&gt;=DATE(2020,1,1),B2001&lt;=DATE(2100,12,31),OR(C2001="Online",C2001="Retail",C2001="Wholesale"),D2001&lt;&gt;"",E2001&lt;&gt;"",F2001&lt;&gt;"",ISNUMBER(G2001),G2001&gt;0,G2001=INT(G2001),ISNUMBER(H2001),H2001&gt;=0,H2001=INT(H2001),ISNUMBER(I2001),I2001&gt;=0,I2001=INT(I2001)),FALSE),"OK","Check input"))</f>
        <v/>
      </c>
    </row>
    <row r="2002" spans="1:13" ht="23" customHeight="1">
      <c r="A2002" s="12"/>
      <c r="B2002" s="13"/>
      <c r="C2002" s="12"/>
      <c r="D2002" s="12"/>
      <c r="E2002" s="12"/>
      <c r="F2002" s="12"/>
      <c r="G2002" s="14"/>
      <c r="H2002" s="14"/>
      <c r="I2002" s="14"/>
      <c r="J2002" s="15">
        <f>IF(M2002="OK",G2002*H2002/100,"")</f>
        <v/>
      </c>
      <c r="K2002" s="15">
        <f>IF(M2002="OK",G2002*I2002/100,"")</f>
        <v/>
      </c>
      <c r="L2002" s="15">
        <f>IF(M2002="OK",J2002-K2002,"")</f>
        <v/>
      </c>
      <c r="M2002" s="16">
        <f>IF(A2002="","",IF(IFERROR(AND(COUNTIF($A$6:$A$2005,A2002)=1,ISNUMBER(B2002),B2002&gt;=DATE(2020,1,1),B2002&lt;=DATE(2100,12,31),OR(C2002="Online",C2002="Retail",C2002="Wholesale"),D2002&lt;&gt;"",E2002&lt;&gt;"",F2002&lt;&gt;"",ISNUMBER(G2002),G2002&gt;0,G2002=INT(G2002),ISNUMBER(H2002),H2002&gt;=0,H2002=INT(H2002),ISNUMBER(I2002),I2002&gt;=0,I2002=INT(I2002)),FALSE),"OK","Check input"))</f>
        <v/>
      </c>
    </row>
    <row r="2003" spans="1:13" ht="23" customHeight="1">
      <c r="A2003" s="12"/>
      <c r="B2003" s="13"/>
      <c r="C2003" s="12"/>
      <c r="D2003" s="12"/>
      <c r="E2003" s="12"/>
      <c r="F2003" s="12"/>
      <c r="G2003" s="14"/>
      <c r="H2003" s="14"/>
      <c r="I2003" s="14"/>
      <c r="J2003" s="15">
        <f>IF(M2003="OK",G2003*H2003/100,"")</f>
        <v/>
      </c>
      <c r="K2003" s="15">
        <f>IF(M2003="OK",G2003*I2003/100,"")</f>
        <v/>
      </c>
      <c r="L2003" s="15">
        <f>IF(M2003="OK",J2003-K2003,"")</f>
        <v/>
      </c>
      <c r="M2003" s="16">
        <f>IF(A2003="","",IF(IFERROR(AND(COUNTIF($A$6:$A$2005,A2003)=1,ISNUMBER(B2003),B2003&gt;=DATE(2020,1,1),B2003&lt;=DATE(2100,12,31),OR(C2003="Online",C2003="Retail",C2003="Wholesale"),D2003&lt;&gt;"",E2003&lt;&gt;"",F2003&lt;&gt;"",ISNUMBER(G2003),G2003&gt;0,G2003=INT(G2003),ISNUMBER(H2003),H2003&gt;=0,H2003=INT(H2003),ISNUMBER(I2003),I2003&gt;=0,I2003=INT(I2003)),FALSE),"OK","Check input"))</f>
        <v/>
      </c>
    </row>
    <row r="2004" spans="1:13" ht="23" customHeight="1">
      <c r="A2004" s="12"/>
      <c r="B2004" s="13"/>
      <c r="C2004" s="12"/>
      <c r="D2004" s="12"/>
      <c r="E2004" s="12"/>
      <c r="F2004" s="12"/>
      <c r="G2004" s="14"/>
      <c r="H2004" s="14"/>
      <c r="I2004" s="14"/>
      <c r="J2004" s="15">
        <f>IF(M2004="OK",G2004*H2004/100,"")</f>
        <v/>
      </c>
      <c r="K2004" s="15">
        <f>IF(M2004="OK",G2004*I2004/100,"")</f>
        <v/>
      </c>
      <c r="L2004" s="15">
        <f>IF(M2004="OK",J2004-K2004,"")</f>
        <v/>
      </c>
      <c r="M2004" s="16">
        <f>IF(A2004="","",IF(IFERROR(AND(COUNTIF($A$6:$A$2005,A2004)=1,ISNUMBER(B2004),B2004&gt;=DATE(2020,1,1),B2004&lt;=DATE(2100,12,31),OR(C2004="Online",C2004="Retail",C2004="Wholesale"),D2004&lt;&gt;"",E2004&lt;&gt;"",F2004&lt;&gt;"",ISNUMBER(G2004),G2004&gt;0,G2004=INT(G2004),ISNUMBER(H2004),H2004&gt;=0,H2004=INT(H2004),ISNUMBER(I2004),I2004&gt;=0,I2004=INT(I2004)),FALSE),"OK","Check input"))</f>
        <v/>
      </c>
    </row>
    <row r="2005" spans="1:13" ht="23" customHeight="1">
      <c r="A2005" s="12"/>
      <c r="B2005" s="13"/>
      <c r="C2005" s="12"/>
      <c r="D2005" s="12"/>
      <c r="E2005" s="12"/>
      <c r="F2005" s="12"/>
      <c r="G2005" s="14"/>
      <c r="H2005" s="14"/>
      <c r="I2005" s="14"/>
      <c r="J2005" s="15">
        <f>IF(M2005="OK",G2005*H2005/100,"")</f>
        <v/>
      </c>
      <c r="K2005" s="15">
        <f>IF(M2005="OK",G2005*I2005/100,"")</f>
        <v/>
      </c>
      <c r="L2005" s="15">
        <f>IF(M2005="OK",J2005-K2005,"")</f>
        <v/>
      </c>
      <c r="M2005" s="16">
        <f>IF(A2005="","",IF(IFERROR(AND(COUNTIF($A$6:$A$2005,A2005)=1,ISNUMBER(B2005),B2005&gt;=DATE(2020,1,1),B2005&lt;=DATE(2100,12,31),OR(C2005="Online",C2005="Retail",C2005="Wholesale"),D2005&lt;&gt;"",E2005&lt;&gt;"",F2005&lt;&gt;"",ISNUMBER(G2005),G2005&gt;0,G2005=INT(G2005),ISNUMBER(H2005),H2005&gt;=0,H2005=INT(H2005),ISNUMBER(I2005),I2005&gt;=0,I2005=INT(I2005)),FALSE),"OK","Check input"))</f>
        <v/>
      </c>
    </row>
  </sheetData>
  <sheetProtection sheet="1" objects="1" scenarios="1" sort="0" autoFilter="0"/>
  <autoFilter ref="A5:M2005"/>
  <mergeCells count="3">
    <mergeCell ref="A1:M1"/>
    <mergeCell ref="A2:M2"/>
    <mergeCell ref="A3:M3"/>
  </mergeCells>
  <conditionalFormatting sqref="M6:M2005">
    <cfRule type="containsText" dxfId="0" priority="1" operator="containsText" text="Check input">
      <formula>NOT(ISERROR(SEARCH("Check input",M6)))</formula>
    </cfRule>
  </conditionalFormatting>
  <dataValidations count="3">
    <dataValidation type="list" allowBlank="1" showInputMessage="1" showErrorMessage="1" sqref="C6:C2005">
      <formula1>"Online,Retail,Wholesale"</formula1>
    </dataValidation>
    <dataValidation type="whole" operator="greaterThanOrEqual" allowBlank="1" showInputMessage="1" showErrorMessage="1" sqref="G6:G2005">
      <formula1>1</formula1>
    </dataValidation>
    <dataValidation type="whole" operator="greaterThanOrEqual" allowBlank="1" showInputMessage="1" showErrorMessage="1" sqref="H6:I2005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defaultRowHeight="15"/>
  <sheetData>
    <row r="1" spans="1:1">
      <c r="A1" s="13">
        <v>46113</v>
      </c>
    </row>
    <row r="2" spans="1:1">
      <c r="A2" s="13">
        <v>46143</v>
      </c>
    </row>
    <row r="3" spans="1:1">
      <c r="A3" s="13">
        <v>46174</v>
      </c>
    </row>
    <row r="4" spans="1:1">
      <c r="A4" s="13">
        <v>46204</v>
      </c>
    </row>
    <row r="5" spans="1:1">
      <c r="A5" s="13">
        <v>46235</v>
      </c>
    </row>
    <row r="6" spans="1:1">
      <c r="A6" s="13">
        <v>46266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3"/>
  <sheetViews>
    <sheetView showGridLines="0" workbookViewId="0"/>
  </sheetViews>
  <sheetFormatPr defaultRowHeight="15"/>
  <cols>
    <col min="1" max="1" width="25.7109375" customWidth="1"/>
    <col min="2" max="5" width="17.7109375" customWidth="1"/>
  </cols>
  <sheetData>
    <row r="1" spans="1:9">
      <c r="A1" s="11" t="s">
        <v>1227</v>
      </c>
      <c r="B1" s="11" t="s">
        <v>18</v>
      </c>
      <c r="C1" s="11" t="s">
        <v>20</v>
      </c>
      <c r="E1" s="11" t="s">
        <v>11</v>
      </c>
      <c r="F1" s="11" t="s">
        <v>18</v>
      </c>
      <c r="H1" s="11" t="s">
        <v>13</v>
      </c>
      <c r="I1" s="11" t="s">
        <v>18</v>
      </c>
    </row>
    <row r="2" spans="1:9">
      <c r="A2" s="17">
        <v>46113</v>
      </c>
      <c r="B2" s="15">
        <f>IF(Dashboard!$E$4="All channels",SUMIFS('Sales inputs'!$J$6:$J$2005,'Sales inputs'!$B$6:$B$2005,"&gt;="&amp;A2,'Sales inputs'!$B$6:$B$2005,"&lt;"&amp;EDATE(A2,1),'Sales inputs'!$M$6:$M$2005,"OK"),SUMIFS('Sales inputs'!$J$6:$J$2005,'Sales inputs'!$B$6:$B$2005,"&gt;="&amp;A2,'Sales inputs'!$B$6:$B$2005,"&lt;"&amp;EDATE(A2,1),'Sales inputs'!$M$6:$M$2005,"OK",'Sales inputs'!$C$6:$C$2005,Dashboard!$E$4))</f>
        <v>10628.0</v>
      </c>
      <c r="C2" s="15">
        <f>IF(Dashboard!$E$4="All channels",SUMIFS('Sales inputs'!$L$6:$L$2005,'Sales inputs'!$B$6:$B$2005,"&gt;="&amp;A2,'Sales inputs'!$B$6:$B$2005,"&lt;"&amp;EDATE(A2,1),'Sales inputs'!$M$6:$M$2005,"OK"),SUMIFS('Sales inputs'!$L$6:$L$2005,'Sales inputs'!$B$6:$B$2005,"&gt;="&amp;A2,'Sales inputs'!$B$6:$B$2005,"&lt;"&amp;EDATE(A2,1),'Sales inputs'!$M$6:$M$2005,"OK",'Sales inputs'!$C$6:$C$2005,Dashboard!$E$4))</f>
        <v>6465.8</v>
      </c>
      <c r="E2" t="s">
        <v>23</v>
      </c>
      <c r="F2" s="15">
        <f>IF(Dashboard!$E$4="All channels",SUMIFS('Sales inputs'!$J$6:$J$2005,'Sales inputs'!$B$6:$B$2005,"&gt;="&amp;Dashboard!$B$4,'Sales inputs'!$B$6:$B$2005,"&lt;"&amp;EDATE(Dashboard!$B$4,1),'Sales inputs'!$M$6:$M$2005,"OK",'Sales inputs'!$C$6:$C$2005,E2),SUMIFS('Sales inputs'!$J$6:$J$2005,'Sales inputs'!$B$6:$B$2005,"&gt;="&amp;Dashboard!$B$4,'Sales inputs'!$B$6:$B$2005,"&lt;"&amp;EDATE(Dashboard!$B$4,1),'Sales inputs'!$M$6:$M$2005,"OK",'Sales inputs'!$C$6:$C$2005,Dashboard!$E$4,'Sales inputs'!$C$6:$C$2005,E2))</f>
        <v>8712.0</v>
      </c>
      <c r="H2" t="s">
        <v>66</v>
      </c>
      <c r="I2" s="15">
        <f>IF(Dashboard!$E$4="All channels",SUMIFS('Sales inputs'!$J$6:$J$2005,'Sales inputs'!$B$6:$B$2005,"&gt;="&amp;Dashboard!$B$4,'Sales inputs'!$B$6:$B$2005,"&lt;"&amp;EDATE(Dashboard!$B$4,1),'Sales inputs'!$M$6:$M$2005,"OK",'Sales inputs'!$E$6:$E$2005,H2),SUMIFS('Sales inputs'!$J$6:$J$2005,'Sales inputs'!$B$6:$B$2005,"&gt;="&amp;Dashboard!$B$4,'Sales inputs'!$B$6:$B$2005,"&lt;"&amp;EDATE(Dashboard!$B$4,1),'Sales inputs'!$M$6:$M$2005,"OK",'Sales inputs'!$C$6:$C$2005,Dashboard!$E$4,'Sales inputs'!$E$6:$E$2005,H2))</f>
        <v>1752.0</v>
      </c>
    </row>
    <row r="3" spans="1:9">
      <c r="A3" s="17">
        <v>46143</v>
      </c>
      <c r="B3" s="15">
        <f>IF(Dashboard!$E$4="All channels",SUMIFS('Sales inputs'!$J$6:$J$2005,'Sales inputs'!$B$6:$B$2005,"&gt;="&amp;A3,'Sales inputs'!$B$6:$B$2005,"&lt;"&amp;EDATE(A3,1),'Sales inputs'!$M$6:$M$2005,"OK"),SUMIFS('Sales inputs'!$J$6:$J$2005,'Sales inputs'!$B$6:$B$2005,"&gt;="&amp;A3,'Sales inputs'!$B$6:$B$2005,"&lt;"&amp;EDATE(A3,1),'Sales inputs'!$M$6:$M$2005,"OK",'Sales inputs'!$C$6:$C$2005,Dashboard!$E$4))</f>
        <v>11898.0</v>
      </c>
      <c r="C3" s="15">
        <f>IF(Dashboard!$E$4="All channels",SUMIFS('Sales inputs'!$L$6:$L$2005,'Sales inputs'!$B$6:$B$2005,"&gt;="&amp;A3,'Sales inputs'!$B$6:$B$2005,"&lt;"&amp;EDATE(A3,1),'Sales inputs'!$M$6:$M$2005,"OK"),SUMIFS('Sales inputs'!$L$6:$L$2005,'Sales inputs'!$B$6:$B$2005,"&gt;="&amp;A3,'Sales inputs'!$B$6:$B$2005,"&lt;"&amp;EDATE(A3,1),'Sales inputs'!$M$6:$M$2005,"OK",'Sales inputs'!$C$6:$C$2005,Dashboard!$E$4))</f>
        <v>7332.4</v>
      </c>
      <c r="E3" t="s">
        <v>28</v>
      </c>
      <c r="F3" s="15">
        <f>IF(Dashboard!$E$4="All channels",SUMIFS('Sales inputs'!$J$6:$J$2005,'Sales inputs'!$B$6:$B$2005,"&gt;="&amp;Dashboard!$B$4,'Sales inputs'!$B$6:$B$2005,"&lt;"&amp;EDATE(Dashboard!$B$4,1),'Sales inputs'!$M$6:$M$2005,"OK",'Sales inputs'!$C$6:$C$2005,E3),SUMIFS('Sales inputs'!$J$6:$J$2005,'Sales inputs'!$B$6:$B$2005,"&gt;="&amp;Dashboard!$B$4,'Sales inputs'!$B$6:$B$2005,"&lt;"&amp;EDATE(Dashboard!$B$4,1),'Sales inputs'!$M$6:$M$2005,"OK",'Sales inputs'!$C$6:$C$2005,Dashboard!$E$4,'Sales inputs'!$C$6:$C$2005,E3))</f>
        <v>8124.0</v>
      </c>
      <c r="H3" t="s">
        <v>52</v>
      </c>
      <c r="I3" s="15">
        <f>IF(Dashboard!$E$4="All channels",SUMIFS('Sales inputs'!$J$6:$J$2005,'Sales inputs'!$B$6:$B$2005,"&gt;="&amp;Dashboard!$B$4,'Sales inputs'!$B$6:$B$2005,"&lt;"&amp;EDATE(Dashboard!$B$4,1),'Sales inputs'!$M$6:$M$2005,"OK",'Sales inputs'!$E$6:$E$2005,H3),SUMIFS('Sales inputs'!$J$6:$J$2005,'Sales inputs'!$B$6:$B$2005,"&gt;="&amp;Dashboard!$B$4,'Sales inputs'!$B$6:$B$2005,"&lt;"&amp;EDATE(Dashboard!$B$4,1),'Sales inputs'!$M$6:$M$2005,"OK",'Sales inputs'!$C$6:$C$2005,Dashboard!$E$4,'Sales inputs'!$E$6:$E$2005,H3))</f>
        <v>800.0</v>
      </c>
    </row>
    <row r="4" spans="1:9">
      <c r="A4" s="17">
        <v>46174</v>
      </c>
      <c r="B4" s="15">
        <f>IF(Dashboard!$E$4="All channels",SUMIFS('Sales inputs'!$J$6:$J$2005,'Sales inputs'!$B$6:$B$2005,"&gt;="&amp;A4,'Sales inputs'!$B$6:$B$2005,"&lt;"&amp;EDATE(A4,1),'Sales inputs'!$M$6:$M$2005,"OK"),SUMIFS('Sales inputs'!$J$6:$J$2005,'Sales inputs'!$B$6:$B$2005,"&gt;="&amp;A4,'Sales inputs'!$B$6:$B$2005,"&lt;"&amp;EDATE(A4,1),'Sales inputs'!$M$6:$M$2005,"OK",'Sales inputs'!$C$6:$C$2005,Dashboard!$E$4))</f>
        <v>14052.0</v>
      </c>
      <c r="C4" s="15">
        <f>IF(Dashboard!$E$4="All channels",SUMIFS('Sales inputs'!$L$6:$L$2005,'Sales inputs'!$B$6:$B$2005,"&gt;="&amp;A4,'Sales inputs'!$B$6:$B$2005,"&lt;"&amp;EDATE(A4,1),'Sales inputs'!$M$6:$M$2005,"OK"),SUMIFS('Sales inputs'!$L$6:$L$2005,'Sales inputs'!$B$6:$B$2005,"&gt;="&amp;A4,'Sales inputs'!$B$6:$B$2005,"&lt;"&amp;EDATE(A4,1),'Sales inputs'!$M$6:$M$2005,"OK",'Sales inputs'!$C$6:$C$2005,Dashboard!$E$4))</f>
        <v>8596.0</v>
      </c>
      <c r="E4" t="s">
        <v>50</v>
      </c>
      <c r="F4" s="15">
        <f>IF(Dashboard!$E$4="All channels",SUMIFS('Sales inputs'!$J$6:$J$2005,'Sales inputs'!$B$6:$B$2005,"&gt;="&amp;Dashboard!$B$4,'Sales inputs'!$B$6:$B$2005,"&lt;"&amp;EDATE(Dashboard!$B$4,1),'Sales inputs'!$M$6:$M$2005,"OK",'Sales inputs'!$C$6:$C$2005,E4),SUMIFS('Sales inputs'!$J$6:$J$2005,'Sales inputs'!$B$6:$B$2005,"&gt;="&amp;Dashboard!$B$4,'Sales inputs'!$B$6:$B$2005,"&lt;"&amp;EDATE(Dashboard!$B$4,1),'Sales inputs'!$M$6:$M$2005,"OK",'Sales inputs'!$C$6:$C$2005,Dashboard!$E$4,'Sales inputs'!$C$6:$C$2005,E4))</f>
        <v>1448.0</v>
      </c>
      <c r="H4" t="s">
        <v>44</v>
      </c>
      <c r="I4" s="15">
        <f>IF(Dashboard!$E$4="All channels",SUMIFS('Sales inputs'!$J$6:$J$2005,'Sales inputs'!$B$6:$B$2005,"&gt;="&amp;Dashboard!$B$4,'Sales inputs'!$B$6:$B$2005,"&lt;"&amp;EDATE(Dashboard!$B$4,1),'Sales inputs'!$M$6:$M$2005,"OK",'Sales inputs'!$E$6:$E$2005,H4),SUMIFS('Sales inputs'!$J$6:$J$2005,'Sales inputs'!$B$6:$B$2005,"&gt;="&amp;Dashboard!$B$4,'Sales inputs'!$B$6:$B$2005,"&lt;"&amp;EDATE(Dashboard!$B$4,1),'Sales inputs'!$M$6:$M$2005,"OK",'Sales inputs'!$C$6:$C$2005,Dashboard!$E$4,'Sales inputs'!$E$6:$E$2005,H4))</f>
        <v>1276.0</v>
      </c>
    </row>
    <row r="5" spans="1:9">
      <c r="A5" s="17">
        <v>46204</v>
      </c>
      <c r="B5" s="15">
        <f>IF(Dashboard!$E$4="All channels",SUMIFS('Sales inputs'!$J$6:$J$2005,'Sales inputs'!$B$6:$B$2005,"&gt;="&amp;A5,'Sales inputs'!$B$6:$B$2005,"&lt;"&amp;EDATE(A5,1),'Sales inputs'!$M$6:$M$2005,"OK"),SUMIFS('Sales inputs'!$J$6:$J$2005,'Sales inputs'!$B$6:$B$2005,"&gt;="&amp;A5,'Sales inputs'!$B$6:$B$2005,"&lt;"&amp;EDATE(A5,1),'Sales inputs'!$M$6:$M$2005,"OK",'Sales inputs'!$C$6:$C$2005,Dashboard!$E$4))</f>
        <v>16778.0</v>
      </c>
      <c r="C5" s="15">
        <f>IF(Dashboard!$E$4="All channels",SUMIFS('Sales inputs'!$L$6:$L$2005,'Sales inputs'!$B$6:$B$2005,"&gt;="&amp;A5,'Sales inputs'!$B$6:$B$2005,"&lt;"&amp;EDATE(A5,1),'Sales inputs'!$M$6:$M$2005,"OK"),SUMIFS('Sales inputs'!$L$6:$L$2005,'Sales inputs'!$B$6:$B$2005,"&gt;="&amp;A5,'Sales inputs'!$B$6:$B$2005,"&lt;"&amp;EDATE(A5,1),'Sales inputs'!$M$6:$M$2005,"OK",'Sales inputs'!$C$6:$C$2005,Dashboard!$E$4))</f>
        <v>10283.3</v>
      </c>
      <c r="H5" t="s">
        <v>48</v>
      </c>
      <c r="I5" s="15">
        <f>IF(Dashboard!$E$4="All channels",SUMIFS('Sales inputs'!$J$6:$J$2005,'Sales inputs'!$B$6:$B$2005,"&gt;="&amp;Dashboard!$B$4,'Sales inputs'!$B$6:$B$2005,"&lt;"&amp;EDATE(Dashboard!$B$4,1),'Sales inputs'!$M$6:$M$2005,"OK",'Sales inputs'!$E$6:$E$2005,H5),SUMIFS('Sales inputs'!$J$6:$J$2005,'Sales inputs'!$B$6:$B$2005,"&gt;="&amp;Dashboard!$B$4,'Sales inputs'!$B$6:$B$2005,"&lt;"&amp;EDATE(Dashboard!$B$4,1),'Sales inputs'!$M$6:$M$2005,"OK",'Sales inputs'!$C$6:$C$2005,Dashboard!$E$4,'Sales inputs'!$E$6:$E$2005,H5))</f>
        <v>1134.0</v>
      </c>
    </row>
    <row r="6" spans="1:9">
      <c r="A6" s="17">
        <v>46235</v>
      </c>
      <c r="B6" s="15">
        <f>IF(Dashboard!$E$4="All channels",SUMIFS('Sales inputs'!$J$6:$J$2005,'Sales inputs'!$B$6:$B$2005,"&gt;="&amp;A6,'Sales inputs'!$B$6:$B$2005,"&lt;"&amp;EDATE(A6,1),'Sales inputs'!$M$6:$M$2005,"OK"),SUMIFS('Sales inputs'!$J$6:$J$2005,'Sales inputs'!$B$6:$B$2005,"&gt;="&amp;A6,'Sales inputs'!$B$6:$B$2005,"&lt;"&amp;EDATE(A6,1),'Sales inputs'!$M$6:$M$2005,"OK",'Sales inputs'!$C$6:$C$2005,Dashboard!$E$4))</f>
        <v>17622.0</v>
      </c>
      <c r="C6" s="15">
        <f>IF(Dashboard!$E$4="All channels",SUMIFS('Sales inputs'!$L$6:$L$2005,'Sales inputs'!$B$6:$B$2005,"&gt;="&amp;A6,'Sales inputs'!$B$6:$B$2005,"&lt;"&amp;EDATE(A6,1),'Sales inputs'!$M$6:$M$2005,"OK"),SUMIFS('Sales inputs'!$L$6:$L$2005,'Sales inputs'!$B$6:$B$2005,"&gt;="&amp;A6,'Sales inputs'!$B$6:$B$2005,"&lt;"&amp;EDATE(A6,1),'Sales inputs'!$M$6:$M$2005,"OK",'Sales inputs'!$C$6:$C$2005,Dashboard!$E$4))</f>
        <v>10807.1</v>
      </c>
      <c r="H6" t="s">
        <v>30</v>
      </c>
      <c r="I6" s="15">
        <f>IF(Dashboard!$E$4="All channels",SUMIFS('Sales inputs'!$J$6:$J$2005,'Sales inputs'!$B$6:$B$2005,"&gt;="&amp;Dashboard!$B$4,'Sales inputs'!$B$6:$B$2005,"&lt;"&amp;EDATE(Dashboard!$B$4,1),'Sales inputs'!$M$6:$M$2005,"OK",'Sales inputs'!$E$6:$E$2005,H6),SUMIFS('Sales inputs'!$J$6:$J$2005,'Sales inputs'!$B$6:$B$2005,"&gt;="&amp;Dashboard!$B$4,'Sales inputs'!$B$6:$B$2005,"&lt;"&amp;EDATE(Dashboard!$B$4,1),'Sales inputs'!$M$6:$M$2005,"OK",'Sales inputs'!$C$6:$C$2005,Dashboard!$E$4,'Sales inputs'!$E$6:$E$2005,H6))</f>
        <v>2272.0</v>
      </c>
    </row>
    <row r="7" spans="1:9">
      <c r="A7" s="17">
        <v>46266</v>
      </c>
      <c r="B7" s="15">
        <f>IF(Dashboard!$E$4="All channels",SUMIFS('Sales inputs'!$J$6:$J$2005,'Sales inputs'!$B$6:$B$2005,"&gt;="&amp;A7,'Sales inputs'!$B$6:$B$2005,"&lt;"&amp;EDATE(A7,1),'Sales inputs'!$M$6:$M$2005,"OK"),SUMIFS('Sales inputs'!$J$6:$J$2005,'Sales inputs'!$B$6:$B$2005,"&gt;="&amp;A7,'Sales inputs'!$B$6:$B$2005,"&lt;"&amp;EDATE(A7,1),'Sales inputs'!$M$6:$M$2005,"OK",'Sales inputs'!$C$6:$C$2005,Dashboard!$E$4))</f>
        <v>18284.0</v>
      </c>
      <c r="C7" s="15">
        <f>IF(Dashboard!$E$4="All channels",SUMIFS('Sales inputs'!$L$6:$L$2005,'Sales inputs'!$B$6:$B$2005,"&gt;="&amp;A7,'Sales inputs'!$B$6:$B$2005,"&lt;"&amp;EDATE(A7,1),'Sales inputs'!$M$6:$M$2005,"OK"),SUMIFS('Sales inputs'!$L$6:$L$2005,'Sales inputs'!$B$6:$B$2005,"&gt;="&amp;A7,'Sales inputs'!$B$6:$B$2005,"&lt;"&amp;EDATE(A7,1),'Sales inputs'!$M$6:$M$2005,"OK",'Sales inputs'!$C$6:$C$2005,Dashboard!$E$4))</f>
        <v>11203.4</v>
      </c>
      <c r="H7" t="s">
        <v>70</v>
      </c>
      <c r="I7" s="15">
        <f>IF(Dashboard!$E$4="All channels",SUMIFS('Sales inputs'!$J$6:$J$2005,'Sales inputs'!$B$6:$B$2005,"&gt;="&amp;Dashboard!$B$4,'Sales inputs'!$B$6:$B$2005,"&lt;"&amp;EDATE(Dashboard!$B$4,1),'Sales inputs'!$M$6:$M$2005,"OK",'Sales inputs'!$E$6:$E$2005,H7),SUMIFS('Sales inputs'!$J$6:$J$2005,'Sales inputs'!$B$6:$B$2005,"&gt;="&amp;Dashboard!$B$4,'Sales inputs'!$B$6:$B$2005,"&lt;"&amp;EDATE(Dashboard!$B$4,1),'Sales inputs'!$M$6:$M$2005,"OK",'Sales inputs'!$C$6:$C$2005,Dashboard!$E$4,'Sales inputs'!$E$6:$E$2005,H7))</f>
        <v>1786.0</v>
      </c>
    </row>
    <row r="8" spans="1:9">
      <c r="H8" t="s">
        <v>38</v>
      </c>
      <c r="I8" s="15">
        <f>IF(Dashboard!$E$4="All channels",SUMIFS('Sales inputs'!$J$6:$J$2005,'Sales inputs'!$B$6:$B$2005,"&gt;="&amp;Dashboard!$B$4,'Sales inputs'!$B$6:$B$2005,"&lt;"&amp;EDATE(Dashboard!$B$4,1),'Sales inputs'!$M$6:$M$2005,"OK",'Sales inputs'!$E$6:$E$2005,H8),SUMIFS('Sales inputs'!$J$6:$J$2005,'Sales inputs'!$B$6:$B$2005,"&gt;="&amp;Dashboard!$B$4,'Sales inputs'!$B$6:$B$2005,"&lt;"&amp;EDATE(Dashboard!$B$4,1),'Sales inputs'!$M$6:$M$2005,"OK",'Sales inputs'!$C$6:$C$2005,Dashboard!$E$4,'Sales inputs'!$E$6:$E$2005,H8))</f>
        <v>792.0</v>
      </c>
    </row>
    <row r="9" spans="1:9">
      <c r="H9" t="s">
        <v>76</v>
      </c>
      <c r="I9" s="15">
        <f>IF(Dashboard!$E$4="All channels",SUMIFS('Sales inputs'!$J$6:$J$2005,'Sales inputs'!$B$6:$B$2005,"&gt;="&amp;Dashboard!$B$4,'Sales inputs'!$B$6:$B$2005,"&lt;"&amp;EDATE(Dashboard!$B$4,1),'Sales inputs'!$M$6:$M$2005,"OK",'Sales inputs'!$E$6:$E$2005,H9),SUMIFS('Sales inputs'!$J$6:$J$2005,'Sales inputs'!$B$6:$B$2005,"&gt;="&amp;Dashboard!$B$4,'Sales inputs'!$B$6:$B$2005,"&lt;"&amp;EDATE(Dashboard!$B$4,1),'Sales inputs'!$M$6:$M$2005,"OK",'Sales inputs'!$C$6:$C$2005,Dashboard!$E$4,'Sales inputs'!$E$6:$E$2005,H9))</f>
        <v>2760.0</v>
      </c>
    </row>
    <row r="10" spans="1:9">
      <c r="H10" t="s">
        <v>34</v>
      </c>
      <c r="I10" s="15">
        <f>IF(Dashboard!$E$4="All channels",SUMIFS('Sales inputs'!$J$6:$J$2005,'Sales inputs'!$B$6:$B$2005,"&gt;="&amp;Dashboard!$B$4,'Sales inputs'!$B$6:$B$2005,"&lt;"&amp;EDATE(Dashboard!$B$4,1),'Sales inputs'!$M$6:$M$2005,"OK",'Sales inputs'!$E$6:$E$2005,H10),SUMIFS('Sales inputs'!$J$6:$J$2005,'Sales inputs'!$B$6:$B$2005,"&gt;="&amp;Dashboard!$B$4,'Sales inputs'!$B$6:$B$2005,"&lt;"&amp;EDATE(Dashboard!$B$4,1),'Sales inputs'!$M$6:$M$2005,"OK",'Sales inputs'!$C$6:$C$2005,Dashboard!$E$4,'Sales inputs'!$E$6:$E$2005,H10))</f>
        <v>924.0</v>
      </c>
    </row>
    <row r="11" spans="1:9">
      <c r="H11" t="s">
        <v>57</v>
      </c>
      <c r="I11" s="15">
        <f>IF(Dashboard!$E$4="All channels",SUMIFS('Sales inputs'!$J$6:$J$2005,'Sales inputs'!$B$6:$B$2005,"&gt;="&amp;Dashboard!$B$4,'Sales inputs'!$B$6:$B$2005,"&lt;"&amp;EDATE(Dashboard!$B$4,1),'Sales inputs'!$M$6:$M$2005,"OK",'Sales inputs'!$E$6:$E$2005,H11),SUMIFS('Sales inputs'!$J$6:$J$2005,'Sales inputs'!$B$6:$B$2005,"&gt;="&amp;Dashboard!$B$4,'Sales inputs'!$B$6:$B$2005,"&lt;"&amp;EDATE(Dashboard!$B$4,1),'Sales inputs'!$M$6:$M$2005,"OK",'Sales inputs'!$C$6:$C$2005,Dashboard!$E$4,'Sales inputs'!$E$6:$E$2005,H11))</f>
        <v>1560.0</v>
      </c>
    </row>
    <row r="12" spans="1:9">
      <c r="H12" t="s">
        <v>25</v>
      </c>
      <c r="I12" s="15">
        <f>IF(Dashboard!$E$4="All channels",SUMIFS('Sales inputs'!$J$6:$J$2005,'Sales inputs'!$B$6:$B$2005,"&gt;="&amp;Dashboard!$B$4,'Sales inputs'!$B$6:$B$2005,"&lt;"&amp;EDATE(Dashboard!$B$4,1),'Sales inputs'!$M$6:$M$2005,"OK",'Sales inputs'!$E$6:$E$2005,H12),SUMIFS('Sales inputs'!$J$6:$J$2005,'Sales inputs'!$B$6:$B$2005,"&gt;="&amp;Dashboard!$B$4,'Sales inputs'!$B$6:$B$2005,"&lt;"&amp;EDATE(Dashboard!$B$4,1),'Sales inputs'!$M$6:$M$2005,"OK",'Sales inputs'!$C$6:$C$2005,Dashboard!$E$4,'Sales inputs'!$E$6:$E$2005,H12))</f>
        <v>2520.0</v>
      </c>
    </row>
    <row r="13" spans="1:9">
      <c r="H13" t="s">
        <v>41</v>
      </c>
      <c r="I13" s="15">
        <f>IF(Dashboard!$E$4="All channels",SUMIFS('Sales inputs'!$J$6:$J$2005,'Sales inputs'!$B$6:$B$2005,"&gt;="&amp;Dashboard!$B$4,'Sales inputs'!$B$6:$B$2005,"&lt;"&amp;EDATE(Dashboard!$B$4,1),'Sales inputs'!$M$6:$M$2005,"OK",'Sales inputs'!$E$6:$E$2005,H13),SUMIFS('Sales inputs'!$J$6:$J$2005,'Sales inputs'!$B$6:$B$2005,"&gt;="&amp;Dashboard!$B$4,'Sales inputs'!$B$6:$B$2005,"&lt;"&amp;EDATE(Dashboard!$B$4,1),'Sales inputs'!$M$6:$M$2005,"OK",'Sales inputs'!$C$6:$C$2005,Dashboard!$E$4,'Sales inputs'!$E$6:$E$2005,H13))</f>
        <v>708.0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2"/>
  <sheetViews>
    <sheetView showGridLines="0" workbookViewId="0"/>
  </sheetViews>
  <sheetFormatPr defaultRowHeight="15"/>
  <cols>
    <col min="1" max="1" width="3.7109375" customWidth="1"/>
    <col min="2" max="2" width="105.7109375" customWidth="1"/>
  </cols>
  <sheetData>
    <row r="2" spans="2:2" ht="36" customHeight="1">
      <c r="B2" s="1" t="s">
        <v>1231</v>
      </c>
    </row>
    <row r="5" spans="2:2" ht="45" customHeight="1">
      <c r="B5" s="5" t="s">
        <v>1232</v>
      </c>
    </row>
    <row r="6" spans="2:2" ht="45" customHeight="1">
      <c r="B6" s="5" t="s">
        <v>1233</v>
      </c>
    </row>
    <row r="7" spans="2:2" ht="45" customHeight="1">
      <c r="B7" s="5" t="s">
        <v>1234</v>
      </c>
    </row>
    <row r="8" spans="2:2" ht="45" customHeight="1">
      <c r="B8" s="5" t="s">
        <v>1235</v>
      </c>
    </row>
    <row r="9" spans="2:2" ht="45" customHeight="1">
      <c r="B9" s="5" t="s">
        <v>1236</v>
      </c>
    </row>
    <row r="10" spans="2:2" ht="45" customHeight="1">
      <c r="B10" s="5" t="s">
        <v>1237</v>
      </c>
    </row>
    <row r="11" spans="2:2" ht="45" customHeight="1">
      <c r="B11" s="5" t="s">
        <v>1238</v>
      </c>
    </row>
    <row r="12" spans="2:2" ht="45" customHeight="1">
      <c r="B12" s="5" t="s">
        <v>1239</v>
      </c>
    </row>
  </sheetData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Dashboard</vt:lpstr>
      <vt:lpstr>Sales inputs</vt:lpstr>
      <vt:lpstr>Lists</vt:lpstr>
      <vt:lpstr>Calculations</vt:lpstr>
      <vt:lpstr>Start here</vt:lpstr>
      <vt:lpstr>Dashboard!Print_Area</vt:lpstr>
      <vt:lpstr>'Start here'!Print_Area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Northline Supply | Synthetic portfolio example</dc:title>
  <dc:creator>Jhinx</dc:creator>
  <dc:description>Synthetic data. No real client or transactions.</dc:description>
  <cp:lastModifiedBy>Jhinx</cp:lastModifiedBy>
  <dcterms:created xsi:type="dcterms:W3CDTF">2026-10-03T05:48:26Z</dcterms:created>
  <dcterms:modified xsi:type="dcterms:W3CDTF">2026-10-03T05:48:26Z</dcterms:modified>
</cp:coreProperties>
</file>